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⑫調査担当（副参事）\00_様式\HP掲載（入札書等ひな形）\"/>
    </mc:Choice>
  </mc:AlternateContent>
  <bookViews>
    <workbookView xWindow="0" yWindow="0" windowWidth="28800" windowHeight="11460" tabRatio="953" firstSheet="1" activeTab="1"/>
  </bookViews>
  <sheets>
    <sheet name="日程（案）" sheetId="28" state="hidden" r:id="rId1"/>
    <sheet name="委　　任　　状" sheetId="37" r:id="rId2"/>
  </sheets>
  <externalReferences>
    <externalReference r:id="rId3"/>
  </externalReferences>
  <definedNames>
    <definedName name="_xlnm._FilterDatabase" localSheetId="0" hidden="1">'日程（案）'!$A$1:$WWA$61</definedName>
    <definedName name="BD" localSheetId="0">#REF!</definedName>
    <definedName name="BD">#REF!</definedName>
    <definedName name="buppin_shiyou">#REF!</definedName>
    <definedName name="buppinn.ekimu">#REF!</definedName>
    <definedName name="gyoumu">#REF!</definedName>
    <definedName name="G長等R3">[1]作業用データ!$D$35:$F$52</definedName>
    <definedName name="kouji">#REF!</definedName>
    <definedName name="_xlnm.Print_Area" localSheetId="1">'委　　任　　状'!$A$1:$A$54</definedName>
    <definedName name="_xlnm.Print_Area" localSheetId="0">'日程（案）'!$A$1:$S$57</definedName>
    <definedName name="ruijigyoumu">#REF!</definedName>
    <definedName name="コンサル" localSheetId="1">#REF!</definedName>
    <definedName name="コンサル" localSheetId="0">#REF!</definedName>
    <definedName name="コンサル">#REF!</definedName>
    <definedName name="工事" localSheetId="1">#REF!</definedName>
    <definedName name="工事" localSheetId="0">#REF!</definedName>
    <definedName name="工事">#REF!</definedName>
    <definedName name="入札スケジュール表">[1]入札スケジュール!$A$4:$S$55</definedName>
    <definedName name="物品" localSheetId="1">#REF!</definedName>
    <definedName name="物品" localSheetId="0">#REF!</definedName>
    <definedName name="物品">#REF!</definedName>
    <definedName name="役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8" l="1"/>
  <c r="Q45" i="28" l="1"/>
  <c r="Q22" i="28"/>
  <c r="Q13" i="28"/>
  <c r="T13" i="28" s="1"/>
  <c r="T14" i="28" s="1"/>
  <c r="T28" i="28" s="1"/>
  <c r="R1" i="28"/>
  <c r="Q46" i="28"/>
  <c r="Q41" i="28"/>
  <c r="Q25" i="28"/>
  <c r="Q16" i="28"/>
  <c r="Q10" i="28"/>
  <c r="T10" i="28" s="1"/>
  <c r="T29" i="28" l="1"/>
  <c r="T30" i="28"/>
  <c r="T31" i="28"/>
  <c r="T12" i="28"/>
  <c r="T11" i="28"/>
  <c r="R2" i="28" l="1"/>
  <c r="R3" i="28"/>
  <c r="Q47" i="28"/>
  <c r="T39" i="28" l="1"/>
  <c r="T37" i="28"/>
  <c r="V36" i="28"/>
  <c r="T35" i="28"/>
  <c r="T38" i="28"/>
  <c r="V37" i="28"/>
  <c r="Y37" i="28" s="1"/>
  <c r="T36" i="28"/>
  <c r="I36" i="28" l="1"/>
  <c r="Y36" i="28"/>
  <c r="Q36" i="28" s="1"/>
  <c r="E6" i="28" l="1"/>
</calcChain>
</file>

<file path=xl/connections.xml><?xml version="1.0" encoding="utf-8"?>
<connections xmlns="http://schemas.openxmlformats.org/spreadsheetml/2006/main">
  <connection id="1" keepAlive="1" name="クエリ - データの保存場所" description="ブック内の 'データの保存場所' クエリへの接続です。" type="5" refreshedVersion="0" background="1">
    <dbPr connection="Provider=Microsoft.Mashup.OleDb.1;Data Source=$Workbook$;Location=データの保存場所;Extended Properties=&quot;&quot;" command="SELECT * FROM [データの保存場所]"/>
  </connection>
</connections>
</file>

<file path=xl/sharedStrings.xml><?xml version="1.0" encoding="utf-8"?>
<sst xmlns="http://schemas.openxmlformats.org/spreadsheetml/2006/main" count="62" uniqueCount="62">
  <si>
    <t>調達案件番号</t>
    <rPh sb="0" eb="2">
      <t>チョウタツ</t>
    </rPh>
    <rPh sb="2" eb="4">
      <t>アンケン</t>
    </rPh>
    <rPh sb="4" eb="6">
      <t>バンゴウ</t>
    </rPh>
    <phoneticPr fontId="2"/>
  </si>
  <si>
    <t>調達案件番号を入力すると自動で日程を取得</t>
    <rPh sb="0" eb="2">
      <t>チョウタツ</t>
    </rPh>
    <rPh sb="2" eb="4">
      <t>アンケン</t>
    </rPh>
    <rPh sb="4" eb="6">
      <t>バンゴウ</t>
    </rPh>
    <rPh sb="7" eb="9">
      <t>ニュウリョク</t>
    </rPh>
    <rPh sb="12" eb="14">
      <t>ジドウ</t>
    </rPh>
    <rPh sb="15" eb="17">
      <t>ニッテイ</t>
    </rPh>
    <rPh sb="18" eb="20">
      <t>シュトク</t>
    </rPh>
    <phoneticPr fontId="4"/>
  </si>
  <si>
    <t>No.</t>
  </si>
  <si>
    <t>技審委No.</t>
  </si>
  <si>
    <t>入契委No.</t>
    <rPh sb="0" eb="2">
      <t>ニュウケイ</t>
    </rPh>
    <phoneticPr fontId="4"/>
  </si>
  <si>
    <t>○一般競争契約手続日程（案）　</t>
    <rPh sb="1" eb="3">
      <t>イッパン</t>
    </rPh>
    <rPh sb="3" eb="5">
      <t>キョウソウ</t>
    </rPh>
    <rPh sb="5" eb="7">
      <t>ケイヤク</t>
    </rPh>
    <rPh sb="7" eb="9">
      <t>テツヅ</t>
    </rPh>
    <rPh sb="9" eb="11">
      <t>ニッテイ</t>
    </rPh>
    <rPh sb="12" eb="13">
      <t>アン</t>
    </rPh>
    <phoneticPr fontId="4"/>
  </si>
  <si>
    <t>日　程</t>
    <rPh sb="0" eb="1">
      <t>ヒ</t>
    </rPh>
    <rPh sb="2" eb="3">
      <t>ホド</t>
    </rPh>
    <phoneticPr fontId="4"/>
  </si>
  <si>
    <t>技術審査等委員会</t>
    <rPh sb="0" eb="2">
      <t>ギジュツ</t>
    </rPh>
    <rPh sb="2" eb="4">
      <t>シンサ</t>
    </rPh>
    <rPh sb="4" eb="5">
      <t>トウ</t>
    </rPh>
    <rPh sb="5" eb="8">
      <t>イインカイ</t>
    </rPh>
    <phoneticPr fontId="4"/>
  </si>
  <si>
    <t>入札・契約手続審査委員会</t>
    <rPh sb="0" eb="2">
      <t>ニュウサツ</t>
    </rPh>
    <rPh sb="3" eb="5">
      <t>ケイヤク</t>
    </rPh>
    <rPh sb="5" eb="7">
      <t>テツヅ</t>
    </rPh>
    <rPh sb="7" eb="9">
      <t>シンサ</t>
    </rPh>
    <rPh sb="9" eb="12">
      <t>イインカイ</t>
    </rPh>
    <phoneticPr fontId="4"/>
  </si>
  <si>
    <t>公　告　（掲示/ＨＰ等）</t>
    <rPh sb="0" eb="1">
      <t>オオヤケ</t>
    </rPh>
    <rPh sb="2" eb="3">
      <t>コク</t>
    </rPh>
    <rPh sb="5" eb="7">
      <t>ケイジ</t>
    </rPh>
    <rPh sb="10" eb="11">
      <t>トウ</t>
    </rPh>
    <phoneticPr fontId="4"/>
  </si>
  <si>
    <t xml:space="preserve">　・入札説明書の交付　開始　　　　　      </t>
    <rPh sb="2" eb="4">
      <t>ニュウサツ</t>
    </rPh>
    <rPh sb="4" eb="7">
      <t>セツメイショ</t>
    </rPh>
    <rPh sb="8" eb="10">
      <t>コウフ</t>
    </rPh>
    <rPh sb="11" eb="13">
      <t>カイシ</t>
    </rPh>
    <phoneticPr fontId="4"/>
  </si>
  <si>
    <t xml:space="preserve">　・質問書の受付　開始　　　　　      </t>
    <rPh sb="2" eb="5">
      <t>シツモンショ</t>
    </rPh>
    <rPh sb="6" eb="8">
      <t>ウケツケ</t>
    </rPh>
    <rPh sb="9" eb="11">
      <t>カイシ</t>
    </rPh>
    <phoneticPr fontId="4"/>
  </si>
  <si>
    <t>　　公告終了</t>
    <rPh sb="2" eb="4">
      <t>コウコク</t>
    </rPh>
    <rPh sb="4" eb="6">
      <t>シュウリョウ</t>
    </rPh>
    <phoneticPr fontId="4"/>
  </si>
  <si>
    <t>　　入札説明書の交付終了</t>
    <phoneticPr fontId="4"/>
  </si>
  <si>
    <t xml:space="preserve"> ・競争参加資格確認申請書及
   び技術審査資料の提出期限</t>
    <rPh sb="2" eb="4">
      <t>キョウソウ</t>
    </rPh>
    <rPh sb="4" eb="6">
      <t>サンカ</t>
    </rPh>
    <rPh sb="6" eb="8">
      <t>シカク</t>
    </rPh>
    <rPh sb="8" eb="10">
      <t>カクニン</t>
    </rPh>
    <rPh sb="10" eb="12">
      <t>シンセイ</t>
    </rPh>
    <rPh sb="12" eb="13">
      <t>ショ</t>
    </rPh>
    <rPh sb="13" eb="14">
      <t>オヨ</t>
    </rPh>
    <rPh sb="19" eb="21">
      <t>ギジュツ</t>
    </rPh>
    <rPh sb="21" eb="23">
      <t>シンサ</t>
    </rPh>
    <rPh sb="23" eb="25">
      <t>シリョウ</t>
    </rPh>
    <rPh sb="26" eb="28">
      <t>テイシュツ</t>
    </rPh>
    <rPh sb="28" eb="30">
      <t>キゲン</t>
    </rPh>
    <phoneticPr fontId="4"/>
  </si>
  <si>
    <t xml:space="preserve"> ・質問書の提出期限</t>
    <rPh sb="2" eb="5">
      <t>シツモンショ</t>
    </rPh>
    <rPh sb="6" eb="8">
      <t>テイシュツ</t>
    </rPh>
    <rPh sb="8" eb="10">
      <t>キゲン</t>
    </rPh>
    <phoneticPr fontId="4"/>
  </si>
  <si>
    <t>業者へのヒアリング　　　　　　　　　　　　　（必要に応じて実施）</t>
    <rPh sb="0" eb="2">
      <t>ギョウシャ</t>
    </rPh>
    <phoneticPr fontId="4"/>
  </si>
  <si>
    <t>競争参加資格の審査</t>
    <rPh sb="0" eb="2">
      <t>キョウソウ</t>
    </rPh>
    <rPh sb="2" eb="4">
      <t>サンカ</t>
    </rPh>
    <rPh sb="4" eb="6">
      <t>シカク</t>
    </rPh>
    <rPh sb="7" eb="9">
      <t>シンサ</t>
    </rPh>
    <phoneticPr fontId="4"/>
  </si>
  <si>
    <t>（ｸﾞﾙｰﾌﾟ内審査）</t>
    <rPh sb="7" eb="8">
      <t>ナイ</t>
    </rPh>
    <rPh sb="8" eb="10">
      <t>シンサ</t>
    </rPh>
    <phoneticPr fontId="4"/>
  </si>
  <si>
    <t>（入札日程とは別途処理）</t>
    <rPh sb="1" eb="3">
      <t>ニュウサツ</t>
    </rPh>
    <rPh sb="3" eb="5">
      <t>ニッテイ</t>
    </rPh>
    <rPh sb="7" eb="9">
      <t>ベット</t>
    </rPh>
    <rPh sb="9" eb="11">
      <t>ショリ</t>
    </rPh>
    <phoneticPr fontId="4"/>
  </si>
  <si>
    <t xml:space="preserve"> ・競争参加資格の審査結果の
  通知</t>
    <rPh sb="2" eb="4">
      <t>キョウソウ</t>
    </rPh>
    <rPh sb="4" eb="6">
      <t>サンカ</t>
    </rPh>
    <rPh sb="6" eb="8">
      <t>シカク</t>
    </rPh>
    <rPh sb="9" eb="11">
      <t>シンサ</t>
    </rPh>
    <rPh sb="11" eb="13">
      <t>ケッカ</t>
    </rPh>
    <rPh sb="17" eb="19">
      <t>ツウチ</t>
    </rPh>
    <phoneticPr fontId="4"/>
  </si>
  <si>
    <t xml:space="preserve"> ・質問書に対する回答期限　　　　</t>
    <rPh sb="2" eb="5">
      <t>シツモンショ</t>
    </rPh>
    <rPh sb="6" eb="7">
      <t>タイ</t>
    </rPh>
    <rPh sb="9" eb="11">
      <t>カイトウ</t>
    </rPh>
    <rPh sb="11" eb="13">
      <t>キゲン</t>
    </rPh>
    <phoneticPr fontId="4"/>
  </si>
  <si>
    <t>競争参加資格が　　　ないと認めた理由　　　の説明要求の受付</t>
    <rPh sb="24" eb="26">
      <t>ヨウキュウ</t>
    </rPh>
    <rPh sb="27" eb="29">
      <t>ウケツケ</t>
    </rPh>
    <phoneticPr fontId="4"/>
  </si>
  <si>
    <t>入　　札　　（入札書提出）</t>
    <rPh sb="0" eb="1">
      <t>イ</t>
    </rPh>
    <rPh sb="3" eb="4">
      <t>サツ</t>
    </rPh>
    <rPh sb="7" eb="10">
      <t>ニュウサツショ</t>
    </rPh>
    <rPh sb="10" eb="12">
      <t>テイシュツ</t>
    </rPh>
    <phoneticPr fontId="4"/>
  </si>
  <si>
    <t>入札書提出</t>
    <rPh sb="0" eb="3">
      <t>ニュウサツショ</t>
    </rPh>
    <rPh sb="3" eb="5">
      <t>テイシュツ</t>
    </rPh>
    <phoneticPr fontId="4"/>
  </si>
  <si>
    <t>　　→　契約</t>
    <rPh sb="4" eb="6">
      <t>ケイヤク</t>
    </rPh>
    <phoneticPr fontId="4"/>
  </si>
  <si>
    <t>開札</t>
    <rPh sb="0" eb="2">
      <t>カイサツ</t>
    </rPh>
    <phoneticPr fontId="4"/>
  </si>
  <si>
    <t>苦情処理と同様の処理</t>
    <rPh sb="0" eb="2">
      <t>クジョウ</t>
    </rPh>
    <rPh sb="2" eb="4">
      <t>ショリ</t>
    </rPh>
    <rPh sb="5" eb="7">
      <t>ドウヨウ</t>
    </rPh>
    <rPh sb="8" eb="10">
      <t>ショリ</t>
    </rPh>
    <phoneticPr fontId="4"/>
  </si>
  <si>
    <t>（５日以内に土研に提出）</t>
    <rPh sb="2" eb="3">
      <t>ヒ</t>
    </rPh>
    <rPh sb="3" eb="5">
      <t>イナイ</t>
    </rPh>
    <rPh sb="6" eb="8">
      <t>ド</t>
    </rPh>
    <rPh sb="9" eb="11">
      <t>テイシュツ</t>
    </rPh>
    <phoneticPr fontId="4"/>
  </si>
  <si>
    <t>理由の説明要求　　　に係る回答</t>
    <phoneticPr fontId="4"/>
  </si>
  <si>
    <t>（５日以内に土研が回答）</t>
    <rPh sb="2" eb="3">
      <t>ヒ</t>
    </rPh>
    <rPh sb="3" eb="5">
      <t>イナイ</t>
    </rPh>
    <rPh sb="6" eb="8">
      <t>ド</t>
    </rPh>
    <rPh sb="9" eb="11">
      <t>カイトウ</t>
    </rPh>
    <phoneticPr fontId="4"/>
  </si>
  <si>
    <t>再苦情申立／回答</t>
    <rPh sb="0" eb="1">
      <t>サイ</t>
    </rPh>
    <rPh sb="1" eb="3">
      <t>クジョウ</t>
    </rPh>
    <rPh sb="3" eb="4">
      <t>モウ</t>
    </rPh>
    <rPh sb="4" eb="5">
      <t>タ</t>
    </rPh>
    <rPh sb="6" eb="8">
      <t>カイトウ</t>
    </rPh>
    <phoneticPr fontId="4"/>
  </si>
  <si>
    <t>契約職</t>
  </si>
  <si>
    <t>国立研究開発法人土木研究所</t>
  </si>
  <si>
    <t>私は　受任者　　　○○　○○　　　印　を（復）代理人と定め、</t>
  </si>
  <si>
    <t>国立研究開発法人土木研究所の発注する</t>
  </si>
  <si>
    <t>記</t>
  </si>
  <si>
    <t xml:space="preserve">                                令和　　年　　月　　日</t>
  </si>
  <si>
    <t xml:space="preserve">                                  委任者（代表者）</t>
  </si>
  <si>
    <t xml:space="preserve">                                    住　　　　所</t>
  </si>
  <si>
    <t xml:space="preserve">                                    商号又は名称</t>
  </si>
  <si>
    <t>※日付は入札書（又は見積書）提出日とする。</t>
  </si>
  <si>
    <t>委　　任　　状</t>
    <phoneticPr fontId="2"/>
  </si>
  <si>
    <t xml:space="preserve">       見積及び入札に関する一切の権限</t>
    <phoneticPr fontId="2"/>
  </si>
  <si>
    <t xml:space="preserve">                                    代表者氏名　　　　　　　　　　　　　印</t>
    <phoneticPr fontId="2"/>
  </si>
  <si>
    <t xml:space="preserve">                        （連絡先は２以上記載すること）</t>
  </si>
  <si>
    <t xml:space="preserve">                        本件責任者（会社名・部署名・氏名）：　　　　　　　　　　　                      </t>
    <phoneticPr fontId="2"/>
  </si>
  <si>
    <t xml:space="preserve">                        担当者（会社名・部署名・氏名）：　　　　　　　　　　　　　　　　　　　　　　　　　　　</t>
    <phoneticPr fontId="2"/>
  </si>
  <si>
    <t xml:space="preserve">                        連絡先１　：　　　　　　　　　　　　　　　　　　　　　　 </t>
  </si>
  <si>
    <t xml:space="preserve">                        連絡先２　：　　　　　　　　　　　　　　　　　　　　　　 </t>
  </si>
  <si>
    <t xml:space="preserve">                        ※以下は、押印を省略する場合のみ記載すること。</t>
    <phoneticPr fontId="2"/>
  </si>
  <si>
    <t>NISC</t>
    <phoneticPr fontId="2"/>
  </si>
  <si>
    <t>（10+14）日間</t>
    <rPh sb="7" eb="9">
      <t>ニチカン</t>
    </rPh>
    <phoneticPr fontId="2"/>
  </si>
  <si>
    <t>10日間</t>
    <rPh sb="2" eb="4">
      <t>ニチカン</t>
    </rPh>
    <phoneticPr fontId="2"/>
  </si>
  <si>
    <t>NISC対応（短縮①）</t>
  </si>
  <si>
    <t>公告期間
１２日間以上</t>
    <rPh sb="0" eb="2">
      <t>コウコク</t>
    </rPh>
    <rPh sb="2" eb="4">
      <t>キカン</t>
    </rPh>
    <rPh sb="7" eb="8">
      <t>ヒ</t>
    </rPh>
    <rPh sb="8" eb="9">
      <t>カン</t>
    </rPh>
    <rPh sb="9" eb="11">
      <t>イジョウ</t>
    </rPh>
    <phoneticPr fontId="4"/>
  </si>
  <si>
    <t>見積期間</t>
    <rPh sb="0" eb="2">
      <t>ミツモリ</t>
    </rPh>
    <rPh sb="2" eb="4">
      <t>キカン</t>
    </rPh>
    <phoneticPr fontId="2"/>
  </si>
  <si>
    <t>調達要求票・決裁</t>
    <rPh sb="0" eb="2">
      <t>チョウタツ</t>
    </rPh>
    <rPh sb="2" eb="4">
      <t>ヨウキュウ</t>
    </rPh>
    <rPh sb="4" eb="5">
      <t>ヒョウ</t>
    </rPh>
    <rPh sb="6" eb="8">
      <t>ケッサイ</t>
    </rPh>
    <phoneticPr fontId="4"/>
  </si>
  <si>
    <t xml:space="preserve">    任します。</t>
  </si>
  <si>
    <t>件名「○○○○○○○○○○○○○○○○○○○○○」に関し、下記の権限を委</t>
    <phoneticPr fontId="2"/>
  </si>
  <si>
    <t>様式－７</t>
    <phoneticPr fontId="2"/>
  </si>
  <si>
    <t>　  　理事長   藤  田  光  一  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</si>
</sst>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\(aaa\)"/>
    <numFmt numFmtId="177" formatCode="\(m&quot;月&quot;d&quot;日&quot;\);@"/>
    <numFmt numFmtId="178" formatCode="\(aaa\)"/>
    <numFmt numFmtId="179" formatCode="[$-411]ge\.m\.d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theme="1"/>
      <name val="Meiryo UI"/>
      <family val="3"/>
      <charset val="128"/>
    </font>
    <font>
      <sz val="13"/>
      <color rgb="FF000000"/>
      <name val="ＭＳ 明朝"/>
      <family val="1"/>
      <charset val="128"/>
    </font>
    <font>
      <sz val="22"/>
      <color rgb="FF000000"/>
      <name val="ＭＳ 明朝"/>
      <family val="1"/>
      <charset val="128"/>
    </font>
    <font>
      <sz val="13"/>
      <color theme="1"/>
      <name val="Meiryo UI"/>
      <family val="3"/>
      <charset val="128"/>
    </font>
    <font>
      <sz val="13"/>
      <color theme="1"/>
      <name val="游ゴシック"/>
      <family val="2"/>
      <charset val="128"/>
      <scheme val="minor"/>
    </font>
    <font>
      <u/>
      <sz val="13"/>
      <color rgb="FF000000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0">
    <xf numFmtId="0" fontId="0" fillId="0" borderId="0" xfId="0">
      <alignment vertical="center"/>
    </xf>
    <xf numFmtId="0" fontId="3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5" fillId="0" borderId="1" xfId="1" applyFont="1" applyBorder="1"/>
    <xf numFmtId="0" fontId="9" fillId="0" borderId="0" xfId="1" applyFont="1"/>
    <xf numFmtId="0" fontId="8" fillId="0" borderId="0" xfId="1" applyFont="1" applyBorder="1" applyAlignment="1">
      <alignment vertical="center"/>
    </xf>
    <xf numFmtId="0" fontId="3" fillId="0" borderId="7" xfId="1" applyBorder="1"/>
    <xf numFmtId="0" fontId="3" fillId="0" borderId="0" xfId="1" applyBorder="1"/>
    <xf numFmtId="0" fontId="3" fillId="0" borderId="0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8" xfId="1" applyBorder="1"/>
    <xf numFmtId="0" fontId="3" fillId="0" borderId="5" xfId="1" applyBorder="1"/>
    <xf numFmtId="0" fontId="3" fillId="0" borderId="0" xfId="1" applyBorder="1" applyAlignment="1">
      <alignment horizontal="left" vertical="center"/>
    </xf>
    <xf numFmtId="0" fontId="3" fillId="0" borderId="8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0" borderId="2" xfId="1" applyBorder="1"/>
    <xf numFmtId="0" fontId="3" fillId="0" borderId="6" xfId="1" applyBorder="1"/>
    <xf numFmtId="0" fontId="3" fillId="0" borderId="25" xfId="1" applyBorder="1"/>
    <xf numFmtId="0" fontId="3" fillId="0" borderId="28" xfId="1" applyBorder="1"/>
    <xf numFmtId="0" fontId="3" fillId="0" borderId="6" xfId="1" applyBorder="1" applyAlignment="1">
      <alignment horizontal="center" vertical="center"/>
    </xf>
    <xf numFmtId="0" fontId="3" fillId="0" borderId="14" xfId="1" applyBorder="1"/>
    <xf numFmtId="0" fontId="3" fillId="0" borderId="29" xfId="1" applyBorder="1" applyAlignment="1">
      <alignment horizontal="center" vertical="center"/>
    </xf>
    <xf numFmtId="0" fontId="3" fillId="0" borderId="29" xfId="1" applyBorder="1"/>
    <xf numFmtId="0" fontId="3" fillId="0" borderId="0" xfId="1" applyBorder="1" applyAlignment="1"/>
    <xf numFmtId="0" fontId="3" fillId="0" borderId="7" xfId="1" applyBorder="1" applyAlignment="1"/>
    <xf numFmtId="0" fontId="10" fillId="0" borderId="0" xfId="1" applyFont="1" applyBorder="1"/>
    <xf numFmtId="0" fontId="12" fillId="0" borderId="0" xfId="1" applyFont="1"/>
    <xf numFmtId="0" fontId="12" fillId="0" borderId="0" xfId="1" applyFont="1" applyBorder="1"/>
    <xf numFmtId="0" fontId="3" fillId="0" borderId="0" xfId="1" applyBorder="1" applyAlignment="1">
      <alignment vertical="center" wrapText="1"/>
    </xf>
    <xf numFmtId="0" fontId="11" fillId="0" borderId="0" xfId="1" applyFont="1" applyAlignment="1">
      <alignment vertical="center"/>
    </xf>
    <xf numFmtId="0" fontId="3" fillId="0" borderId="5" xfId="1" applyBorder="1" applyAlignment="1">
      <alignment vertical="center"/>
    </xf>
    <xf numFmtId="0" fontId="3" fillId="0" borderId="0" xfId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0" fontId="11" fillId="0" borderId="0" xfId="1" applyFont="1" applyAlignment="1">
      <alignment vertical="top"/>
    </xf>
    <xf numFmtId="0" fontId="3" fillId="0" borderId="0" xfId="1" applyBorder="1" applyAlignment="1">
      <alignment vertical="top"/>
    </xf>
    <xf numFmtId="0" fontId="1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20" fontId="3" fillId="0" borderId="0" xfId="1" quotePrefix="1" applyNumberFormat="1" applyFont="1" applyAlignment="1">
      <alignment horizontal="left" vertical="center"/>
    </xf>
    <xf numFmtId="56" fontId="7" fillId="0" borderId="0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4"/>
    </xf>
    <xf numFmtId="0" fontId="19" fillId="0" borderId="0" xfId="0" applyFont="1" applyAlignment="1">
      <alignment horizontal="left" vertical="center" indent="2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2"/>
    </xf>
    <xf numFmtId="0" fontId="14" fillId="0" borderId="0" xfId="1" applyFont="1" applyAlignment="1">
      <alignment vertical="center"/>
    </xf>
    <xf numFmtId="178" fontId="25" fillId="0" borderId="0" xfId="1" applyNumberFormat="1" applyFont="1" applyAlignment="1">
      <alignment horizontal="left" vertical="center"/>
    </xf>
    <xf numFmtId="0" fontId="3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3" fillId="0" borderId="30" xfId="1" applyBorder="1" applyAlignment="1">
      <alignment horizontal="center"/>
    </xf>
    <xf numFmtId="179" fontId="3" fillId="0" borderId="0" xfId="1" applyNumberFormat="1"/>
    <xf numFmtId="0" fontId="3" fillId="0" borderId="0" xfId="1" applyFont="1" applyAlignment="1">
      <alignment shrinkToFit="1"/>
    </xf>
    <xf numFmtId="0" fontId="3" fillId="0" borderId="0" xfId="1" applyFont="1" applyAlignment="1">
      <alignment horizontal="right"/>
    </xf>
    <xf numFmtId="0" fontId="7" fillId="0" borderId="0" xfId="1" applyFont="1" applyBorder="1" applyAlignment="1">
      <alignment horizontal="center" vertical="center"/>
    </xf>
    <xf numFmtId="0" fontId="3" fillId="0" borderId="15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7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Alignment="1">
      <alignment vertical="center"/>
    </xf>
    <xf numFmtId="20" fontId="3" fillId="0" borderId="0" xfId="1" applyNumberFormat="1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9" xfId="1" applyBorder="1" applyAlignment="1">
      <alignment horizontal="center" vertical="center"/>
    </xf>
    <xf numFmtId="0" fontId="3" fillId="0" borderId="9" xfId="1" applyBorder="1"/>
    <xf numFmtId="0" fontId="3" fillId="0" borderId="31" xfId="1" applyBorder="1" applyAlignment="1">
      <alignment horizontal="right" vertical="center"/>
    </xf>
    <xf numFmtId="0" fontId="3" fillId="0" borderId="33" xfId="1" applyBorder="1" applyAlignment="1">
      <alignment horizontal="right"/>
    </xf>
    <xf numFmtId="0" fontId="3" fillId="0" borderId="0" xfId="1" applyAlignment="1">
      <alignment vertical="center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20" fontId="3" fillId="0" borderId="0" xfId="1" applyNumberFormat="1" applyFont="1" applyAlignment="1">
      <alignment horizontal="left" vertical="center"/>
    </xf>
    <xf numFmtId="20" fontId="3" fillId="0" borderId="0" xfId="1" applyNumberFormat="1" applyFont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20" fontId="3" fillId="0" borderId="0" xfId="1" quotePrefix="1" applyNumberFormat="1" applyFont="1" applyAlignment="1">
      <alignment horizontal="center"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7" xfId="1" applyBorder="1" applyAlignment="1">
      <alignment horizontal="left" vertical="center" wrapText="1"/>
    </xf>
    <xf numFmtId="0" fontId="3" fillId="0" borderId="9" xfId="1" applyBorder="1" applyAlignment="1">
      <alignment horizontal="left" vertical="center" wrapText="1"/>
    </xf>
    <xf numFmtId="0" fontId="3" fillId="0" borderId="14" xfId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 shrinkToFit="1"/>
    </xf>
    <xf numFmtId="0" fontId="3" fillId="0" borderId="32" xfId="1" applyBorder="1" applyAlignment="1">
      <alignment horizontal="center" vertical="distributed" textRotation="255" justifyLastLine="1"/>
    </xf>
    <xf numFmtId="56" fontId="7" fillId="0" borderId="0" xfId="1" applyNumberFormat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56" fontId="24" fillId="0" borderId="0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14" xfId="1" applyBorder="1" applyAlignment="1">
      <alignment horizontal="left" vertical="center" wrapText="1"/>
    </xf>
    <xf numFmtId="0" fontId="3" fillId="0" borderId="15" xfId="1" applyBorder="1" applyAlignment="1">
      <alignment horizontal="left" vertical="center" wrapText="1"/>
    </xf>
    <xf numFmtId="0" fontId="3" fillId="0" borderId="5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 wrapText="1"/>
    </xf>
    <xf numFmtId="0" fontId="3" fillId="0" borderId="26" xfId="1" applyBorder="1" applyAlignment="1">
      <alignment horizontal="center" vertical="center" wrapText="1"/>
    </xf>
    <xf numFmtId="0" fontId="3" fillId="0" borderId="27" xfId="1" applyBorder="1" applyAlignment="1">
      <alignment horizontal="center" vertical="center" wrapText="1"/>
    </xf>
    <xf numFmtId="56" fontId="11" fillId="0" borderId="0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56" fontId="15" fillId="0" borderId="0" xfId="1" applyNumberFormat="1" applyFont="1" applyBorder="1" applyAlignment="1">
      <alignment horizontal="center" vertical="center"/>
    </xf>
    <xf numFmtId="0" fontId="3" fillId="0" borderId="10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152400</xdr:rowOff>
    </xdr:from>
    <xdr:to>
      <xdr:col>14</xdr:col>
      <xdr:colOff>0</xdr:colOff>
      <xdr:row>19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5372100" y="41529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123825</xdr:rowOff>
    </xdr:from>
    <xdr:to>
      <xdr:col>14</xdr:col>
      <xdr:colOff>0</xdr:colOff>
      <xdr:row>21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372100" y="45339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152400</xdr:rowOff>
    </xdr:from>
    <xdr:to>
      <xdr:col>14</xdr:col>
      <xdr:colOff>0</xdr:colOff>
      <xdr:row>19</xdr:row>
      <xdr:rowOff>104775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5372100" y="41529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123825</xdr:rowOff>
    </xdr:from>
    <xdr:to>
      <xdr:col>14</xdr:col>
      <xdr:colOff>0</xdr:colOff>
      <xdr:row>21</xdr:row>
      <xdr:rowOff>9525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372100" y="45339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152400</xdr:rowOff>
    </xdr:from>
    <xdr:to>
      <xdr:col>14</xdr:col>
      <xdr:colOff>0</xdr:colOff>
      <xdr:row>24</xdr:row>
      <xdr:rowOff>104775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5372100" y="51911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152400</xdr:rowOff>
    </xdr:from>
    <xdr:to>
      <xdr:col>14</xdr:col>
      <xdr:colOff>0</xdr:colOff>
      <xdr:row>24</xdr:row>
      <xdr:rowOff>104775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 flipV="1">
          <a:off x="5372100" y="51911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152400</xdr:rowOff>
    </xdr:from>
    <xdr:to>
      <xdr:col>14</xdr:col>
      <xdr:colOff>0</xdr:colOff>
      <xdr:row>20</xdr:row>
      <xdr:rowOff>104775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152400</xdr:rowOff>
    </xdr:from>
    <xdr:to>
      <xdr:col>14</xdr:col>
      <xdr:colOff>0</xdr:colOff>
      <xdr:row>20</xdr:row>
      <xdr:rowOff>104775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152400</xdr:rowOff>
    </xdr:from>
    <xdr:to>
      <xdr:col>14</xdr:col>
      <xdr:colOff>0</xdr:colOff>
      <xdr:row>21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152400</xdr:rowOff>
    </xdr:from>
    <xdr:to>
      <xdr:col>14</xdr:col>
      <xdr:colOff>0</xdr:colOff>
      <xdr:row>21</xdr:row>
      <xdr:rowOff>104775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5372100" y="29337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2049517</xdr:colOff>
      <xdr:row>47</xdr:row>
      <xdr:rowOff>0</xdr:rowOff>
    </xdr:from>
    <xdr:to>
      <xdr:col>0</xdr:col>
      <xdr:colOff>6588672</xdr:colOff>
      <xdr:row>47</xdr:row>
      <xdr:rowOff>6569</xdr:rowOff>
    </xdr:to>
    <xdr:cxnSp macro="">
      <xdr:nvCxnSpPr>
        <xdr:cNvPr id="6" name="直線コネクタ 5"/>
        <xdr:cNvCxnSpPr/>
      </xdr:nvCxnSpPr>
      <xdr:spPr>
        <a:xfrm flipV="1">
          <a:off x="2049517" y="22069425"/>
          <a:ext cx="4539155" cy="6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2037693</xdr:colOff>
      <xdr:row>48</xdr:row>
      <xdr:rowOff>7883</xdr:rowOff>
    </xdr:from>
    <xdr:to>
      <xdr:col>0</xdr:col>
      <xdr:colOff>6576848</xdr:colOff>
      <xdr:row>48</xdr:row>
      <xdr:rowOff>14452</xdr:rowOff>
    </xdr:to>
    <xdr:cxnSp macro="">
      <xdr:nvCxnSpPr>
        <xdr:cNvPr id="7" name="直線コネクタ 6"/>
        <xdr:cNvCxnSpPr/>
      </xdr:nvCxnSpPr>
      <xdr:spPr>
        <a:xfrm flipV="1">
          <a:off x="2037693" y="22296383"/>
          <a:ext cx="4539155" cy="6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2032437</xdr:colOff>
      <xdr:row>48</xdr:row>
      <xdr:rowOff>212834</xdr:rowOff>
    </xdr:from>
    <xdr:to>
      <xdr:col>0</xdr:col>
      <xdr:colOff>6571592</xdr:colOff>
      <xdr:row>49</xdr:row>
      <xdr:rowOff>2628</xdr:rowOff>
    </xdr:to>
    <xdr:cxnSp macro="">
      <xdr:nvCxnSpPr>
        <xdr:cNvPr id="8" name="直線コネクタ 7"/>
        <xdr:cNvCxnSpPr/>
      </xdr:nvCxnSpPr>
      <xdr:spPr>
        <a:xfrm flipV="1">
          <a:off x="2032437" y="22501334"/>
          <a:ext cx="4539155" cy="88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2027183</xdr:colOff>
      <xdr:row>49</xdr:row>
      <xdr:rowOff>201011</xdr:rowOff>
    </xdr:from>
    <xdr:to>
      <xdr:col>0</xdr:col>
      <xdr:colOff>6566338</xdr:colOff>
      <xdr:row>49</xdr:row>
      <xdr:rowOff>207580</xdr:rowOff>
    </xdr:to>
    <xdr:cxnSp macro="">
      <xdr:nvCxnSpPr>
        <xdr:cNvPr id="9" name="直線コネクタ 8"/>
        <xdr:cNvCxnSpPr/>
      </xdr:nvCxnSpPr>
      <xdr:spPr>
        <a:xfrm flipV="1">
          <a:off x="2027183" y="22708586"/>
          <a:ext cx="4539155" cy="6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3;&#35519;&#26619;&#25285;&#24403;&#65288;&#21103;&#21442;&#20107;&#65289;/00_&#27096;&#24335;/&#27096;&#24335;/R&#65299;&#30330;&#27880;&#20316;&#26989;&#12481;&#12455;&#12483;&#12463;&#34920;&#65288;&#35519;&#26619;&#38306;&#20418;&#2099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"/>
      <sheetName val="契約依頼票別紙"/>
      <sheetName val="チェックリスト連携一覧"/>
      <sheetName val="作業用データ"/>
      <sheetName val="入札スケジュール"/>
      <sheetName val="Sheet1"/>
      <sheetName val="契約依頼票別紙 (見積もり公告)"/>
      <sheetName val="日程（100）"/>
      <sheetName val="日程 (500)"/>
      <sheetName val="日程 (1000)"/>
      <sheetName val="入力シート"/>
      <sheetName val="入札公告"/>
      <sheetName val="入札説明書"/>
      <sheetName val="別紙1,3、入札書、委任状"/>
      <sheetName val="別紙2"/>
      <sheetName val="R0３チェックリスト"/>
    </sheetNames>
    <sheetDataSet>
      <sheetData sheetId="0"/>
      <sheetData sheetId="1"/>
      <sheetData sheetId="2"/>
      <sheetData sheetId="3">
        <row r="35">
          <cell r="D35" t="str">
            <v>先端技術</v>
          </cell>
          <cell r="E35" t="str">
            <v>技術推進本部</v>
          </cell>
          <cell r="F35" t="str">
            <v>前田陽一</v>
          </cell>
        </row>
        <row r="36">
          <cell r="D36" t="str">
            <v>実装技術</v>
          </cell>
          <cell r="E36" t="str">
            <v>技術推進本部</v>
          </cell>
          <cell r="F36" t="str">
            <v>前田陽一</v>
          </cell>
        </row>
        <row r="37">
          <cell r="D37" t="str">
            <v>地質</v>
          </cell>
          <cell r="E37" t="str">
            <v>地質・地盤研究グループ</v>
          </cell>
          <cell r="F37" t="str">
            <v>宮武裕昭</v>
          </cell>
        </row>
        <row r="38">
          <cell r="D38" t="str">
            <v>土質・振動</v>
          </cell>
          <cell r="E38" t="str">
            <v>地質・地盤研究グループ</v>
          </cell>
          <cell r="F38" t="str">
            <v>宮武裕昭</v>
          </cell>
        </row>
        <row r="39">
          <cell r="D39" t="str">
            <v>施工技術</v>
          </cell>
          <cell r="E39" t="str">
            <v>地質・地盤研究グループ</v>
          </cell>
          <cell r="F39" t="str">
            <v>宮武裕昭</v>
          </cell>
        </row>
        <row r="40">
          <cell r="D40" t="str">
            <v>河川生態</v>
          </cell>
          <cell r="E40" t="str">
            <v>水環境研究グループ</v>
          </cell>
          <cell r="F40" t="str">
            <v>松木洋忠</v>
          </cell>
        </row>
        <row r="41">
          <cell r="D41" t="str">
            <v>水質</v>
          </cell>
          <cell r="E41" t="str">
            <v>水環境研究グループ</v>
          </cell>
          <cell r="F41" t="str">
            <v>松木洋忠</v>
          </cell>
        </row>
        <row r="42">
          <cell r="D42" t="str">
            <v>共生C</v>
          </cell>
          <cell r="E42" t="str">
            <v>水環境研究グループ</v>
          </cell>
          <cell r="F42" t="str">
            <v>松木洋忠</v>
          </cell>
        </row>
        <row r="43">
          <cell r="D43" t="str">
            <v>水理</v>
          </cell>
          <cell r="E43" t="str">
            <v>水工研究グループ</v>
          </cell>
          <cell r="F43" t="str">
            <v>諏訪義雄</v>
          </cell>
        </row>
        <row r="44">
          <cell r="D44" t="str">
            <v>水文</v>
          </cell>
          <cell r="E44" t="str">
            <v>水工研究グループ</v>
          </cell>
          <cell r="F44" t="str">
            <v>諏訪義雄</v>
          </cell>
        </row>
        <row r="45">
          <cell r="D45" t="str">
            <v>火山・土石流</v>
          </cell>
          <cell r="E45" t="str">
            <v>土砂管理研究グループ</v>
          </cell>
          <cell r="F45" t="str">
            <v>石井靖雄</v>
          </cell>
        </row>
        <row r="46">
          <cell r="D46" t="str">
            <v>地すべり</v>
          </cell>
          <cell r="E46" t="str">
            <v>土砂管理研究グループ</v>
          </cell>
          <cell r="F46" t="str">
            <v>石井靖雄</v>
          </cell>
        </row>
        <row r="47">
          <cell r="D47" t="str">
            <v>雪崩C</v>
          </cell>
          <cell r="E47" t="str">
            <v>土砂管理研究グループ</v>
          </cell>
          <cell r="F47" t="str">
            <v>石井靖雄</v>
          </cell>
        </row>
        <row r="48">
          <cell r="D48" t="str">
            <v>舗装</v>
          </cell>
          <cell r="E48" t="str">
            <v>道路技術研究グループ</v>
          </cell>
          <cell r="F48" t="str">
            <v>久保和幸</v>
          </cell>
        </row>
        <row r="49">
          <cell r="D49" t="str">
            <v>トンネル</v>
          </cell>
          <cell r="E49" t="str">
            <v>道路技術研究グループ</v>
          </cell>
          <cell r="F49" t="str">
            <v>久保和幸</v>
          </cell>
        </row>
        <row r="50">
          <cell r="D50" t="str">
            <v>ICHARM</v>
          </cell>
          <cell r="E50" t="str">
            <v>水災害研究グループ</v>
          </cell>
          <cell r="F50" t="str">
            <v>伊藤弘之</v>
          </cell>
        </row>
        <row r="51">
          <cell r="D51" t="str">
            <v>CAESAR</v>
          </cell>
          <cell r="E51" t="str">
            <v>橋梁構造研究グループ</v>
          </cell>
          <cell r="F51" t="str">
            <v>星隈順一</v>
          </cell>
        </row>
        <row r="52">
          <cell r="D52" t="str">
            <v>iMaRRC</v>
          </cell>
          <cell r="E52" t="str">
            <v>材料資源研究グループ</v>
          </cell>
          <cell r="F52" t="str">
            <v>西﨑　到</v>
          </cell>
        </row>
      </sheetData>
      <sheetData sheetId="4">
        <row r="4">
          <cell r="A4">
            <v>1</v>
          </cell>
          <cell r="B4">
            <v>44216</v>
          </cell>
          <cell r="C4">
            <v>44230</v>
          </cell>
          <cell r="D4">
            <v>44231</v>
          </cell>
          <cell r="E4">
            <v>44235</v>
          </cell>
          <cell r="F4">
            <v>44243</v>
          </cell>
          <cell r="G4">
            <v>44210</v>
          </cell>
          <cell r="H4">
            <v>44216</v>
          </cell>
          <cell r="I4">
            <v>44230</v>
          </cell>
          <cell r="J4">
            <v>44231</v>
          </cell>
          <cell r="K4">
            <v>44235</v>
          </cell>
          <cell r="L4">
            <v>44243</v>
          </cell>
          <cell r="M4">
            <v>44179</v>
          </cell>
          <cell r="N4">
            <v>44208</v>
          </cell>
          <cell r="O4">
            <v>44216</v>
          </cell>
          <cell r="P4">
            <v>44230</v>
          </cell>
          <cell r="Q4">
            <v>44231</v>
          </cell>
          <cell r="R4">
            <v>44235</v>
          </cell>
          <cell r="S4">
            <v>44243</v>
          </cell>
        </row>
        <row r="5">
          <cell r="A5">
            <v>2</v>
          </cell>
          <cell r="B5">
            <v>44223</v>
          </cell>
          <cell r="C5">
            <v>44242</v>
          </cell>
          <cell r="D5">
            <v>44243</v>
          </cell>
          <cell r="E5">
            <v>44252</v>
          </cell>
          <cell r="F5">
            <v>44257</v>
          </cell>
          <cell r="G5">
            <v>44215</v>
          </cell>
          <cell r="H5">
            <v>44223</v>
          </cell>
          <cell r="I5">
            <v>44242</v>
          </cell>
          <cell r="J5">
            <v>44243</v>
          </cell>
          <cell r="K5">
            <v>44252</v>
          </cell>
          <cell r="L5">
            <v>44257</v>
          </cell>
          <cell r="M5">
            <v>44210</v>
          </cell>
          <cell r="N5">
            <v>44214</v>
          </cell>
          <cell r="O5">
            <v>44223</v>
          </cell>
          <cell r="P5">
            <v>44242</v>
          </cell>
          <cell r="Q5">
            <v>44243</v>
          </cell>
          <cell r="R5">
            <v>44252</v>
          </cell>
          <cell r="S5">
            <v>44257</v>
          </cell>
        </row>
        <row r="6">
          <cell r="A6">
            <v>3</v>
          </cell>
          <cell r="B6">
            <v>44230</v>
          </cell>
          <cell r="C6">
            <v>44251</v>
          </cell>
          <cell r="D6">
            <v>44252</v>
          </cell>
          <cell r="E6">
            <v>44256</v>
          </cell>
          <cell r="F6">
            <v>44259</v>
          </cell>
          <cell r="G6">
            <v>44222</v>
          </cell>
          <cell r="H6">
            <v>44230</v>
          </cell>
          <cell r="I6">
            <v>44251</v>
          </cell>
          <cell r="J6">
            <v>44252</v>
          </cell>
          <cell r="K6">
            <v>44256</v>
          </cell>
          <cell r="L6">
            <v>44259</v>
          </cell>
          <cell r="M6">
            <v>44215</v>
          </cell>
          <cell r="N6">
            <v>44218</v>
          </cell>
          <cell r="O6">
            <v>44230</v>
          </cell>
          <cell r="P6">
            <v>44251</v>
          </cell>
          <cell r="Q6">
            <v>44252</v>
          </cell>
          <cell r="R6">
            <v>44256</v>
          </cell>
          <cell r="S6">
            <v>44259</v>
          </cell>
        </row>
        <row r="7">
          <cell r="A7">
            <v>4</v>
          </cell>
          <cell r="B7">
            <v>44237</v>
          </cell>
          <cell r="C7">
            <v>44258</v>
          </cell>
          <cell r="D7">
            <v>44259</v>
          </cell>
          <cell r="E7">
            <v>44263</v>
          </cell>
          <cell r="F7">
            <v>44266</v>
          </cell>
          <cell r="G7">
            <v>44228</v>
          </cell>
          <cell r="H7">
            <v>44237</v>
          </cell>
          <cell r="I7">
            <v>44258</v>
          </cell>
          <cell r="J7">
            <v>44259</v>
          </cell>
          <cell r="K7">
            <v>44263</v>
          </cell>
          <cell r="L7">
            <v>44266</v>
          </cell>
          <cell r="M7">
            <v>44222</v>
          </cell>
          <cell r="N7">
            <v>44228</v>
          </cell>
          <cell r="O7">
            <v>44237</v>
          </cell>
          <cell r="P7">
            <v>44258</v>
          </cell>
          <cell r="Q7">
            <v>44259</v>
          </cell>
          <cell r="R7">
            <v>44263</v>
          </cell>
          <cell r="S7">
            <v>44266</v>
          </cell>
        </row>
        <row r="8">
          <cell r="A8">
            <v>5</v>
          </cell>
          <cell r="B8">
            <v>44244</v>
          </cell>
          <cell r="C8">
            <v>44265</v>
          </cell>
          <cell r="D8">
            <v>44266</v>
          </cell>
          <cell r="E8">
            <v>44270</v>
          </cell>
          <cell r="F8">
            <v>44273</v>
          </cell>
          <cell r="G8">
            <v>44236</v>
          </cell>
          <cell r="H8">
            <v>44244</v>
          </cell>
          <cell r="I8">
            <v>44265</v>
          </cell>
          <cell r="J8">
            <v>44266</v>
          </cell>
          <cell r="K8">
            <v>44270</v>
          </cell>
          <cell r="L8">
            <v>44273</v>
          </cell>
          <cell r="M8">
            <v>44228</v>
          </cell>
          <cell r="N8">
            <v>44236</v>
          </cell>
          <cell r="O8">
            <v>44244</v>
          </cell>
          <cell r="P8">
            <v>44265</v>
          </cell>
          <cell r="Q8">
            <v>44266</v>
          </cell>
          <cell r="R8">
            <v>44270</v>
          </cell>
          <cell r="S8">
            <v>44273</v>
          </cell>
        </row>
        <row r="9">
          <cell r="A9">
            <v>6</v>
          </cell>
          <cell r="B9">
            <v>44258</v>
          </cell>
          <cell r="C9">
            <v>44277</v>
          </cell>
          <cell r="D9">
            <v>44278</v>
          </cell>
          <cell r="E9">
            <v>44284</v>
          </cell>
          <cell r="F9">
            <v>44292</v>
          </cell>
          <cell r="G9">
            <v>44243</v>
          </cell>
          <cell r="H9">
            <v>44258</v>
          </cell>
          <cell r="I9">
            <v>44277</v>
          </cell>
          <cell r="J9">
            <v>44278</v>
          </cell>
          <cell r="K9">
            <v>44284</v>
          </cell>
          <cell r="L9">
            <v>44292</v>
          </cell>
          <cell r="M9">
            <v>44236</v>
          </cell>
          <cell r="N9">
            <v>44243</v>
          </cell>
          <cell r="O9">
            <v>44258</v>
          </cell>
          <cell r="P9">
            <v>44277</v>
          </cell>
          <cell r="Q9">
            <v>44278</v>
          </cell>
          <cell r="R9">
            <v>44284</v>
          </cell>
          <cell r="S9">
            <v>44292</v>
          </cell>
        </row>
        <row r="10">
          <cell r="A10">
            <v>7</v>
          </cell>
          <cell r="B10">
            <v>44265</v>
          </cell>
          <cell r="C10">
            <v>44281</v>
          </cell>
          <cell r="D10">
            <v>44284</v>
          </cell>
          <cell r="E10">
            <v>44292</v>
          </cell>
          <cell r="F10">
            <v>44299</v>
          </cell>
          <cell r="G10">
            <v>44260</v>
          </cell>
          <cell r="H10">
            <v>44265</v>
          </cell>
          <cell r="I10">
            <v>44281</v>
          </cell>
          <cell r="J10">
            <v>44284</v>
          </cell>
          <cell r="K10">
            <v>44292</v>
          </cell>
          <cell r="L10">
            <v>44299</v>
          </cell>
          <cell r="M10">
            <v>44243</v>
          </cell>
          <cell r="N10">
            <v>44260</v>
          </cell>
          <cell r="O10">
            <v>44265</v>
          </cell>
          <cell r="P10">
            <v>44281</v>
          </cell>
          <cell r="Q10">
            <v>44284</v>
          </cell>
          <cell r="R10">
            <v>44292</v>
          </cell>
          <cell r="S10">
            <v>44299</v>
          </cell>
        </row>
        <row r="11">
          <cell r="A11">
            <v>8</v>
          </cell>
          <cell r="B11">
            <v>44272</v>
          </cell>
          <cell r="C11">
            <v>44291</v>
          </cell>
          <cell r="D11">
            <v>44292</v>
          </cell>
          <cell r="E11">
            <v>44299</v>
          </cell>
          <cell r="F11">
            <v>44306</v>
          </cell>
          <cell r="G11">
            <v>44265</v>
          </cell>
          <cell r="H11">
            <v>44272</v>
          </cell>
          <cell r="I11">
            <v>44291</v>
          </cell>
          <cell r="J11">
            <v>44292</v>
          </cell>
          <cell r="K11">
            <v>44299</v>
          </cell>
          <cell r="L11">
            <v>44306</v>
          </cell>
          <cell r="M11">
            <v>44260</v>
          </cell>
          <cell r="N11">
            <v>44265</v>
          </cell>
          <cell r="O11">
            <v>44272</v>
          </cell>
          <cell r="P11">
            <v>44291</v>
          </cell>
          <cell r="Q11">
            <v>44292</v>
          </cell>
          <cell r="R11">
            <v>44299</v>
          </cell>
          <cell r="S11">
            <v>44306</v>
          </cell>
        </row>
        <row r="12">
          <cell r="A12">
            <v>9</v>
          </cell>
          <cell r="B12">
            <v>44279</v>
          </cell>
          <cell r="C12">
            <v>44298</v>
          </cell>
          <cell r="D12">
            <v>44299</v>
          </cell>
          <cell r="E12">
            <v>44305</v>
          </cell>
          <cell r="F12">
            <v>44308</v>
          </cell>
          <cell r="G12">
            <v>44270</v>
          </cell>
          <cell r="H12">
            <v>44279</v>
          </cell>
          <cell r="I12">
            <v>44298</v>
          </cell>
          <cell r="J12">
            <v>44299</v>
          </cell>
          <cell r="K12">
            <v>44305</v>
          </cell>
          <cell r="L12">
            <v>44308</v>
          </cell>
          <cell r="M12">
            <v>44265</v>
          </cell>
          <cell r="N12">
            <v>44270</v>
          </cell>
          <cell r="O12">
            <v>44279</v>
          </cell>
          <cell r="P12">
            <v>44298</v>
          </cell>
          <cell r="Q12">
            <v>44299</v>
          </cell>
          <cell r="R12">
            <v>44305</v>
          </cell>
          <cell r="S12">
            <v>44308</v>
          </cell>
        </row>
        <row r="13">
          <cell r="A13">
            <v>10</v>
          </cell>
          <cell r="B13">
            <v>44293</v>
          </cell>
          <cell r="C13">
            <v>44307</v>
          </cell>
          <cell r="D13">
            <v>44308</v>
          </cell>
          <cell r="E13">
            <v>44326</v>
          </cell>
          <cell r="F13">
            <v>44329</v>
          </cell>
          <cell r="G13">
            <v>44277</v>
          </cell>
          <cell r="H13">
            <v>44293</v>
          </cell>
          <cell r="I13">
            <v>44307</v>
          </cell>
          <cell r="J13">
            <v>44308</v>
          </cell>
          <cell r="K13">
            <v>44326</v>
          </cell>
          <cell r="L13">
            <v>44329</v>
          </cell>
          <cell r="M13">
            <v>44270</v>
          </cell>
          <cell r="N13">
            <v>44277</v>
          </cell>
          <cell r="O13">
            <v>44293</v>
          </cell>
          <cell r="P13">
            <v>44307</v>
          </cell>
          <cell r="Q13">
            <v>44308</v>
          </cell>
          <cell r="R13">
            <v>44326</v>
          </cell>
          <cell r="S13">
            <v>44329</v>
          </cell>
        </row>
        <row r="14">
          <cell r="A14">
            <v>11</v>
          </cell>
          <cell r="B14">
            <v>44300</v>
          </cell>
          <cell r="C14">
            <v>44328</v>
          </cell>
          <cell r="D14">
            <v>44329</v>
          </cell>
          <cell r="E14">
            <v>44333</v>
          </cell>
          <cell r="F14">
            <v>44336</v>
          </cell>
          <cell r="G14">
            <v>44291</v>
          </cell>
          <cell r="H14">
            <v>44300</v>
          </cell>
          <cell r="I14">
            <v>44328</v>
          </cell>
          <cell r="J14">
            <v>44329</v>
          </cell>
          <cell r="K14">
            <v>44333</v>
          </cell>
          <cell r="L14">
            <v>44336</v>
          </cell>
          <cell r="M14">
            <v>44277</v>
          </cell>
          <cell r="N14">
            <v>44291</v>
          </cell>
          <cell r="O14">
            <v>44300</v>
          </cell>
          <cell r="P14">
            <v>44328</v>
          </cell>
          <cell r="Q14">
            <v>44329</v>
          </cell>
          <cell r="R14">
            <v>44333</v>
          </cell>
          <cell r="S14">
            <v>44336</v>
          </cell>
        </row>
        <row r="15">
          <cell r="A15">
            <v>12</v>
          </cell>
          <cell r="B15">
            <v>44307</v>
          </cell>
          <cell r="C15">
            <v>44335</v>
          </cell>
          <cell r="D15">
            <v>44336</v>
          </cell>
          <cell r="E15">
            <v>44340</v>
          </cell>
          <cell r="F15">
            <v>44343</v>
          </cell>
          <cell r="G15">
            <v>44298</v>
          </cell>
          <cell r="H15">
            <v>44307</v>
          </cell>
          <cell r="I15">
            <v>44335</v>
          </cell>
          <cell r="J15">
            <v>44336</v>
          </cell>
          <cell r="K15">
            <v>44340</v>
          </cell>
          <cell r="L15">
            <v>44343</v>
          </cell>
          <cell r="M15">
            <v>44291</v>
          </cell>
          <cell r="N15">
            <v>44298</v>
          </cell>
          <cell r="O15">
            <v>44307</v>
          </cell>
          <cell r="P15">
            <v>44335</v>
          </cell>
          <cell r="Q15">
            <v>44336</v>
          </cell>
          <cell r="R15">
            <v>44340</v>
          </cell>
          <cell r="S15">
            <v>44343</v>
          </cell>
        </row>
        <row r="16">
          <cell r="A16">
            <v>13</v>
          </cell>
          <cell r="B16">
            <v>44328</v>
          </cell>
          <cell r="C16">
            <v>44342</v>
          </cell>
          <cell r="D16">
            <v>44343</v>
          </cell>
          <cell r="E16">
            <v>44347</v>
          </cell>
          <cell r="F16">
            <v>44350</v>
          </cell>
          <cell r="G16">
            <v>44305</v>
          </cell>
          <cell r="H16">
            <v>44328</v>
          </cell>
          <cell r="I16">
            <v>44342</v>
          </cell>
          <cell r="J16">
            <v>44343</v>
          </cell>
          <cell r="K16">
            <v>44347</v>
          </cell>
          <cell r="L16">
            <v>44350</v>
          </cell>
          <cell r="M16">
            <v>44298</v>
          </cell>
          <cell r="N16">
            <v>44305</v>
          </cell>
          <cell r="O16">
            <v>44328</v>
          </cell>
          <cell r="P16">
            <v>44342</v>
          </cell>
          <cell r="Q16">
            <v>44343</v>
          </cell>
          <cell r="R16">
            <v>44347</v>
          </cell>
          <cell r="S16">
            <v>44350</v>
          </cell>
        </row>
        <row r="17">
          <cell r="A17">
            <v>14</v>
          </cell>
          <cell r="B17">
            <v>44335</v>
          </cell>
          <cell r="C17">
            <v>44349</v>
          </cell>
          <cell r="D17">
            <v>44350</v>
          </cell>
          <cell r="E17">
            <v>44354</v>
          </cell>
          <cell r="F17">
            <v>44357</v>
          </cell>
          <cell r="G17">
            <v>44326</v>
          </cell>
          <cell r="H17">
            <v>44335</v>
          </cell>
          <cell r="I17">
            <v>44349</v>
          </cell>
          <cell r="J17">
            <v>44350</v>
          </cell>
          <cell r="K17">
            <v>44354</v>
          </cell>
          <cell r="L17">
            <v>44357</v>
          </cell>
          <cell r="M17">
            <v>44305</v>
          </cell>
          <cell r="N17">
            <v>44326</v>
          </cell>
          <cell r="O17">
            <v>44335</v>
          </cell>
          <cell r="P17">
            <v>44349</v>
          </cell>
          <cell r="Q17">
            <v>44350</v>
          </cell>
          <cell r="R17">
            <v>44354</v>
          </cell>
          <cell r="S17">
            <v>44357</v>
          </cell>
        </row>
        <row r="18">
          <cell r="A18">
            <v>15</v>
          </cell>
          <cell r="B18">
            <v>44342</v>
          </cell>
          <cell r="C18">
            <v>44356</v>
          </cell>
          <cell r="D18">
            <v>44357</v>
          </cell>
          <cell r="E18">
            <v>44361</v>
          </cell>
          <cell r="F18">
            <v>44364</v>
          </cell>
          <cell r="G18">
            <v>44333</v>
          </cell>
          <cell r="H18">
            <v>44342</v>
          </cell>
          <cell r="I18">
            <v>44356</v>
          </cell>
          <cell r="J18">
            <v>44357</v>
          </cell>
          <cell r="K18">
            <v>44361</v>
          </cell>
          <cell r="L18">
            <v>44364</v>
          </cell>
          <cell r="M18">
            <v>44326</v>
          </cell>
          <cell r="N18">
            <v>44333</v>
          </cell>
          <cell r="O18">
            <v>44342</v>
          </cell>
          <cell r="P18">
            <v>44356</v>
          </cell>
          <cell r="Q18">
            <v>44357</v>
          </cell>
          <cell r="R18">
            <v>44361</v>
          </cell>
          <cell r="S18">
            <v>44364</v>
          </cell>
        </row>
        <row r="19">
          <cell r="A19">
            <v>16</v>
          </cell>
          <cell r="B19">
            <v>44349</v>
          </cell>
          <cell r="C19">
            <v>44363</v>
          </cell>
          <cell r="D19">
            <v>44364</v>
          </cell>
          <cell r="E19">
            <v>44368</v>
          </cell>
          <cell r="F19">
            <v>44371</v>
          </cell>
          <cell r="G19">
            <v>44340</v>
          </cell>
          <cell r="H19">
            <v>44349</v>
          </cell>
          <cell r="I19">
            <v>44363</v>
          </cell>
          <cell r="J19">
            <v>44364</v>
          </cell>
          <cell r="K19">
            <v>44368</v>
          </cell>
          <cell r="L19">
            <v>44371</v>
          </cell>
          <cell r="M19">
            <v>44333</v>
          </cell>
          <cell r="N19">
            <v>44340</v>
          </cell>
          <cell r="O19">
            <v>44349</v>
          </cell>
          <cell r="P19">
            <v>44363</v>
          </cell>
          <cell r="Q19">
            <v>44364</v>
          </cell>
          <cell r="R19">
            <v>44368</v>
          </cell>
          <cell r="S19">
            <v>44371</v>
          </cell>
        </row>
        <row r="20">
          <cell r="A20">
            <v>17</v>
          </cell>
          <cell r="B20">
            <v>44356</v>
          </cell>
          <cell r="C20">
            <v>44371</v>
          </cell>
          <cell r="D20">
            <v>44371</v>
          </cell>
          <cell r="E20">
            <v>44375</v>
          </cell>
          <cell r="F20">
            <v>44378</v>
          </cell>
          <cell r="G20">
            <v>44347</v>
          </cell>
          <cell r="H20">
            <v>44356</v>
          </cell>
          <cell r="I20">
            <v>44371</v>
          </cell>
          <cell r="J20">
            <v>44371</v>
          </cell>
          <cell r="K20">
            <v>44375</v>
          </cell>
          <cell r="L20">
            <v>44378</v>
          </cell>
          <cell r="M20">
            <v>44340</v>
          </cell>
          <cell r="N20">
            <v>44347</v>
          </cell>
          <cell r="O20">
            <v>44356</v>
          </cell>
          <cell r="P20">
            <v>44371</v>
          </cell>
          <cell r="Q20">
            <v>44371</v>
          </cell>
          <cell r="R20">
            <v>44375</v>
          </cell>
          <cell r="S20">
            <v>44378</v>
          </cell>
        </row>
        <row r="21">
          <cell r="A21">
            <v>18</v>
          </cell>
          <cell r="B21">
            <v>44363</v>
          </cell>
          <cell r="C21">
            <v>44378</v>
          </cell>
          <cell r="D21">
            <v>44378</v>
          </cell>
          <cell r="E21">
            <v>44382</v>
          </cell>
          <cell r="F21">
            <v>44385</v>
          </cell>
          <cell r="G21">
            <v>44354</v>
          </cell>
          <cell r="H21">
            <v>44363</v>
          </cell>
          <cell r="I21">
            <v>44378</v>
          </cell>
          <cell r="J21">
            <v>44378</v>
          </cell>
          <cell r="K21">
            <v>44382</v>
          </cell>
          <cell r="L21">
            <v>44385</v>
          </cell>
          <cell r="M21">
            <v>44347</v>
          </cell>
          <cell r="N21">
            <v>44355</v>
          </cell>
          <cell r="O21">
            <v>44363</v>
          </cell>
          <cell r="P21">
            <v>44378</v>
          </cell>
          <cell r="Q21">
            <v>44378</v>
          </cell>
          <cell r="R21">
            <v>44382</v>
          </cell>
          <cell r="S21">
            <v>44385</v>
          </cell>
        </row>
        <row r="22">
          <cell r="A22">
            <v>19</v>
          </cell>
          <cell r="B22">
            <v>44370</v>
          </cell>
          <cell r="C22">
            <v>44385</v>
          </cell>
          <cell r="D22">
            <v>44385</v>
          </cell>
          <cell r="E22">
            <v>44389</v>
          </cell>
          <cell r="F22">
            <v>44392</v>
          </cell>
          <cell r="G22">
            <v>44362</v>
          </cell>
          <cell r="H22">
            <v>44370</v>
          </cell>
          <cell r="I22">
            <v>44385</v>
          </cell>
          <cell r="J22">
            <v>44385</v>
          </cell>
          <cell r="K22">
            <v>44389</v>
          </cell>
          <cell r="L22">
            <v>44392</v>
          </cell>
          <cell r="M22">
            <v>44354</v>
          </cell>
          <cell r="N22">
            <v>44361</v>
          </cell>
          <cell r="O22">
            <v>44370</v>
          </cell>
          <cell r="P22">
            <v>44385</v>
          </cell>
          <cell r="Q22">
            <v>44385</v>
          </cell>
          <cell r="R22">
            <v>44389</v>
          </cell>
          <cell r="S22">
            <v>44392</v>
          </cell>
        </row>
        <row r="23">
          <cell r="A23">
            <v>20</v>
          </cell>
          <cell r="B23">
            <v>44377</v>
          </cell>
          <cell r="C23">
            <v>44392</v>
          </cell>
          <cell r="D23">
            <v>44392</v>
          </cell>
          <cell r="E23">
            <v>44396</v>
          </cell>
          <cell r="F23">
            <v>44404</v>
          </cell>
          <cell r="G23">
            <v>44369</v>
          </cell>
          <cell r="H23">
            <v>44377</v>
          </cell>
          <cell r="I23">
            <v>44392</v>
          </cell>
          <cell r="J23">
            <v>44392</v>
          </cell>
          <cell r="K23">
            <v>44396</v>
          </cell>
          <cell r="L23">
            <v>44404</v>
          </cell>
          <cell r="M23">
            <v>44362</v>
          </cell>
          <cell r="N23">
            <v>44368</v>
          </cell>
          <cell r="O23">
            <v>44377</v>
          </cell>
          <cell r="P23">
            <v>44392</v>
          </cell>
          <cell r="Q23">
            <v>44392</v>
          </cell>
          <cell r="R23">
            <v>44396</v>
          </cell>
          <cell r="S23">
            <v>44404</v>
          </cell>
        </row>
        <row r="24">
          <cell r="A24">
            <v>21</v>
          </cell>
          <cell r="B24">
            <v>44384</v>
          </cell>
          <cell r="C24">
            <v>44405</v>
          </cell>
          <cell r="D24">
            <v>44405</v>
          </cell>
          <cell r="E24">
            <v>44410</v>
          </cell>
          <cell r="F24">
            <v>44413</v>
          </cell>
          <cell r="G24">
            <v>44375</v>
          </cell>
          <cell r="H24">
            <v>44384</v>
          </cell>
          <cell r="I24">
            <v>44405</v>
          </cell>
          <cell r="J24">
            <v>44405</v>
          </cell>
          <cell r="K24">
            <v>44410</v>
          </cell>
          <cell r="L24">
            <v>44413</v>
          </cell>
          <cell r="M24">
            <v>44369</v>
          </cell>
          <cell r="N24">
            <v>44375</v>
          </cell>
          <cell r="O24">
            <v>44384</v>
          </cell>
          <cell r="P24">
            <v>44405</v>
          </cell>
          <cell r="Q24">
            <v>44405</v>
          </cell>
          <cell r="R24">
            <v>44410</v>
          </cell>
          <cell r="S24">
            <v>44413</v>
          </cell>
        </row>
        <row r="25">
          <cell r="A25">
            <v>22</v>
          </cell>
          <cell r="B25">
            <v>44391</v>
          </cell>
          <cell r="C25">
            <v>44411</v>
          </cell>
          <cell r="D25">
            <v>44411</v>
          </cell>
          <cell r="E25">
            <v>44414</v>
          </cell>
          <cell r="F25">
            <v>44427</v>
          </cell>
          <cell r="G25">
            <v>44382</v>
          </cell>
          <cell r="H25">
            <v>44391</v>
          </cell>
          <cell r="I25">
            <v>44411</v>
          </cell>
          <cell r="J25">
            <v>44411</v>
          </cell>
          <cell r="K25">
            <v>44414</v>
          </cell>
          <cell r="L25">
            <v>44427</v>
          </cell>
          <cell r="M25">
            <v>44375</v>
          </cell>
          <cell r="N25">
            <v>44382</v>
          </cell>
          <cell r="O25">
            <v>44391</v>
          </cell>
          <cell r="P25">
            <v>44411</v>
          </cell>
          <cell r="Q25">
            <v>44411</v>
          </cell>
          <cell r="R25">
            <v>44414</v>
          </cell>
          <cell r="S25">
            <v>44427</v>
          </cell>
        </row>
        <row r="26">
          <cell r="A26">
            <v>23</v>
          </cell>
          <cell r="B26">
            <v>44398</v>
          </cell>
          <cell r="C26">
            <v>44426</v>
          </cell>
          <cell r="D26">
            <v>44426</v>
          </cell>
          <cell r="E26">
            <v>44431</v>
          </cell>
          <cell r="F26">
            <v>44434</v>
          </cell>
          <cell r="G26">
            <v>44389</v>
          </cell>
          <cell r="H26">
            <v>44398</v>
          </cell>
          <cell r="I26">
            <v>44426</v>
          </cell>
          <cell r="J26">
            <v>44426</v>
          </cell>
          <cell r="K26">
            <v>44431</v>
          </cell>
          <cell r="L26">
            <v>44434</v>
          </cell>
          <cell r="M26">
            <v>44382</v>
          </cell>
          <cell r="N26">
            <v>44389</v>
          </cell>
          <cell r="O26">
            <v>44398</v>
          </cell>
          <cell r="P26">
            <v>44426</v>
          </cell>
          <cell r="Q26">
            <v>44426</v>
          </cell>
          <cell r="R26">
            <v>44431</v>
          </cell>
          <cell r="S26">
            <v>44434</v>
          </cell>
        </row>
        <row r="27">
          <cell r="A27">
            <v>24</v>
          </cell>
          <cell r="B27">
            <v>44412</v>
          </cell>
          <cell r="C27">
            <v>44438</v>
          </cell>
          <cell r="D27">
            <v>44438</v>
          </cell>
          <cell r="E27">
            <v>44441</v>
          </cell>
          <cell r="F27">
            <v>44446</v>
          </cell>
          <cell r="G27">
            <v>44404</v>
          </cell>
          <cell r="H27">
            <v>44412</v>
          </cell>
          <cell r="I27">
            <v>44438</v>
          </cell>
          <cell r="J27">
            <v>44438</v>
          </cell>
          <cell r="K27">
            <v>44441</v>
          </cell>
          <cell r="L27">
            <v>44446</v>
          </cell>
          <cell r="M27">
            <v>44396</v>
          </cell>
          <cell r="N27">
            <v>44403</v>
          </cell>
          <cell r="O27">
            <v>44412</v>
          </cell>
          <cell r="P27">
            <v>44438</v>
          </cell>
          <cell r="Q27">
            <v>44438</v>
          </cell>
          <cell r="R27">
            <v>44441</v>
          </cell>
          <cell r="S27">
            <v>44446</v>
          </cell>
        </row>
        <row r="28">
          <cell r="A28">
            <v>25</v>
          </cell>
          <cell r="B28">
            <v>44426</v>
          </cell>
          <cell r="C28">
            <v>44445</v>
          </cell>
          <cell r="D28">
            <v>44445</v>
          </cell>
          <cell r="E28">
            <v>44448</v>
          </cell>
          <cell r="F28">
            <v>44453</v>
          </cell>
          <cell r="G28">
            <v>44412</v>
          </cell>
          <cell r="H28">
            <v>44426</v>
          </cell>
          <cell r="I28">
            <v>44445</v>
          </cell>
          <cell r="J28">
            <v>44445</v>
          </cell>
          <cell r="K28">
            <v>44448</v>
          </cell>
          <cell r="L28">
            <v>44453</v>
          </cell>
          <cell r="M28">
            <v>44404</v>
          </cell>
          <cell r="N28">
            <v>44410</v>
          </cell>
          <cell r="O28">
            <v>44426</v>
          </cell>
          <cell r="P28">
            <v>44445</v>
          </cell>
          <cell r="Q28">
            <v>44445</v>
          </cell>
          <cell r="R28">
            <v>44448</v>
          </cell>
          <cell r="S28">
            <v>44453</v>
          </cell>
        </row>
        <row r="29">
          <cell r="A29">
            <v>26</v>
          </cell>
          <cell r="B29">
            <v>44433</v>
          </cell>
          <cell r="C29">
            <v>44452</v>
          </cell>
          <cell r="D29">
            <v>44452</v>
          </cell>
          <cell r="E29">
            <v>44455</v>
          </cell>
          <cell r="F29">
            <v>44467</v>
          </cell>
          <cell r="G29">
            <v>44425</v>
          </cell>
          <cell r="H29">
            <v>44433</v>
          </cell>
          <cell r="I29">
            <v>44452</v>
          </cell>
          <cell r="J29">
            <v>44452</v>
          </cell>
          <cell r="K29">
            <v>44455</v>
          </cell>
          <cell r="L29">
            <v>44467</v>
          </cell>
          <cell r="M29">
            <v>44412</v>
          </cell>
          <cell r="N29">
            <v>44425</v>
          </cell>
          <cell r="O29">
            <v>44433</v>
          </cell>
          <cell r="P29">
            <v>44452</v>
          </cell>
          <cell r="Q29">
            <v>44452</v>
          </cell>
          <cell r="R29">
            <v>44455</v>
          </cell>
          <cell r="S29">
            <v>44467</v>
          </cell>
        </row>
        <row r="31">
          <cell r="A31">
            <v>27</v>
          </cell>
          <cell r="B31">
            <v>44447</v>
          </cell>
          <cell r="C31">
            <v>44468</v>
          </cell>
          <cell r="D31">
            <v>44468</v>
          </cell>
          <cell r="E31">
            <v>44473</v>
          </cell>
          <cell r="F31">
            <v>44476</v>
          </cell>
          <cell r="G31">
            <v>44438</v>
          </cell>
          <cell r="H31">
            <v>44447</v>
          </cell>
          <cell r="I31">
            <v>44468</v>
          </cell>
          <cell r="J31">
            <v>44468</v>
          </cell>
          <cell r="K31">
            <v>44473</v>
          </cell>
          <cell r="L31">
            <v>44476</v>
          </cell>
          <cell r="M31">
            <v>44431</v>
          </cell>
          <cell r="N31">
            <v>44438</v>
          </cell>
          <cell r="O31">
            <v>44447</v>
          </cell>
          <cell r="P31">
            <v>44468</v>
          </cell>
          <cell r="Q31">
            <v>44468</v>
          </cell>
          <cell r="R31">
            <v>44473</v>
          </cell>
          <cell r="S31">
            <v>44476</v>
          </cell>
        </row>
        <row r="32">
          <cell r="A32">
            <v>28</v>
          </cell>
          <cell r="B32">
            <v>44454</v>
          </cell>
          <cell r="C32">
            <v>44475</v>
          </cell>
          <cell r="D32">
            <v>44475</v>
          </cell>
          <cell r="E32">
            <v>44480</v>
          </cell>
          <cell r="F32">
            <v>44483</v>
          </cell>
          <cell r="G32">
            <v>44445</v>
          </cell>
          <cell r="H32">
            <v>44454</v>
          </cell>
          <cell r="I32">
            <v>44475</v>
          </cell>
          <cell r="J32">
            <v>44475</v>
          </cell>
          <cell r="K32">
            <v>44480</v>
          </cell>
          <cell r="L32">
            <v>44483</v>
          </cell>
          <cell r="M32">
            <v>44438</v>
          </cell>
          <cell r="N32">
            <v>44445</v>
          </cell>
          <cell r="O32">
            <v>44454</v>
          </cell>
          <cell r="P32">
            <v>44475</v>
          </cell>
          <cell r="Q32">
            <v>44475</v>
          </cell>
          <cell r="R32">
            <v>44480</v>
          </cell>
          <cell r="S32">
            <v>44483</v>
          </cell>
        </row>
        <row r="33">
          <cell r="A33">
            <v>29</v>
          </cell>
          <cell r="B33">
            <v>44468</v>
          </cell>
          <cell r="C33">
            <v>44487</v>
          </cell>
          <cell r="D33">
            <v>44487</v>
          </cell>
          <cell r="E33">
            <v>44490</v>
          </cell>
          <cell r="F33">
            <v>44495</v>
          </cell>
          <cell r="G33">
            <v>44453</v>
          </cell>
          <cell r="H33">
            <v>44468</v>
          </cell>
          <cell r="I33">
            <v>44487</v>
          </cell>
          <cell r="J33">
            <v>44487</v>
          </cell>
          <cell r="K33">
            <v>44490</v>
          </cell>
          <cell r="L33">
            <v>44495</v>
          </cell>
          <cell r="M33">
            <v>44445</v>
          </cell>
          <cell r="N33">
            <v>44452</v>
          </cell>
          <cell r="O33">
            <v>44468</v>
          </cell>
          <cell r="P33">
            <v>44487</v>
          </cell>
          <cell r="Q33">
            <v>44487</v>
          </cell>
          <cell r="R33">
            <v>44490</v>
          </cell>
          <cell r="S33">
            <v>44495</v>
          </cell>
        </row>
        <row r="34">
          <cell r="A34">
            <v>30</v>
          </cell>
          <cell r="B34">
            <v>44475</v>
          </cell>
          <cell r="C34">
            <v>44494</v>
          </cell>
          <cell r="D34">
            <v>44494</v>
          </cell>
          <cell r="E34">
            <v>44497</v>
          </cell>
          <cell r="F34">
            <v>44502</v>
          </cell>
          <cell r="G34">
            <v>44466</v>
          </cell>
          <cell r="H34">
            <v>44475</v>
          </cell>
          <cell r="I34">
            <v>44494</v>
          </cell>
          <cell r="J34">
            <v>44494</v>
          </cell>
          <cell r="K34">
            <v>44497</v>
          </cell>
          <cell r="L34">
            <v>44502</v>
          </cell>
          <cell r="M34">
            <v>44453</v>
          </cell>
          <cell r="N34">
            <v>44466</v>
          </cell>
          <cell r="O34">
            <v>44475</v>
          </cell>
          <cell r="P34">
            <v>44494</v>
          </cell>
          <cell r="Q34">
            <v>44494</v>
          </cell>
          <cell r="R34">
            <v>44497</v>
          </cell>
          <cell r="S34">
            <v>44502</v>
          </cell>
        </row>
        <row r="35">
          <cell r="A35">
            <v>31</v>
          </cell>
          <cell r="B35">
            <v>44482</v>
          </cell>
          <cell r="C35">
            <v>44498</v>
          </cell>
          <cell r="D35">
            <v>44498</v>
          </cell>
          <cell r="E35">
            <v>44504</v>
          </cell>
          <cell r="F35">
            <v>44509</v>
          </cell>
          <cell r="G35">
            <v>44473</v>
          </cell>
          <cell r="H35">
            <v>44482</v>
          </cell>
          <cell r="I35">
            <v>44498</v>
          </cell>
          <cell r="J35">
            <v>44498</v>
          </cell>
          <cell r="K35">
            <v>44504</v>
          </cell>
          <cell r="L35">
            <v>44509</v>
          </cell>
          <cell r="M35">
            <v>44466</v>
          </cell>
          <cell r="N35">
            <v>44473</v>
          </cell>
          <cell r="O35">
            <v>44482</v>
          </cell>
          <cell r="P35">
            <v>44498</v>
          </cell>
          <cell r="Q35">
            <v>44498</v>
          </cell>
          <cell r="R35">
            <v>44504</v>
          </cell>
          <cell r="S35">
            <v>44509</v>
          </cell>
        </row>
        <row r="36">
          <cell r="A36">
            <v>32</v>
          </cell>
          <cell r="B36">
            <v>44489</v>
          </cell>
          <cell r="C36">
            <v>44508</v>
          </cell>
          <cell r="D36">
            <v>44508</v>
          </cell>
          <cell r="E36">
            <v>44511</v>
          </cell>
          <cell r="F36">
            <v>44516</v>
          </cell>
          <cell r="G36">
            <v>44480</v>
          </cell>
          <cell r="H36">
            <v>44489</v>
          </cell>
          <cell r="I36">
            <v>44508</v>
          </cell>
          <cell r="J36">
            <v>44508</v>
          </cell>
          <cell r="K36">
            <v>44511</v>
          </cell>
          <cell r="L36">
            <v>44516</v>
          </cell>
          <cell r="M36">
            <v>44473</v>
          </cell>
          <cell r="N36">
            <v>44480</v>
          </cell>
          <cell r="O36">
            <v>44489</v>
          </cell>
          <cell r="P36">
            <v>44508</v>
          </cell>
          <cell r="Q36">
            <v>44508</v>
          </cell>
          <cell r="R36">
            <v>44511</v>
          </cell>
          <cell r="S36">
            <v>44516</v>
          </cell>
        </row>
        <row r="37">
          <cell r="A37">
            <v>33</v>
          </cell>
          <cell r="B37">
            <v>44496</v>
          </cell>
          <cell r="C37">
            <v>44516</v>
          </cell>
          <cell r="D37">
            <v>44516</v>
          </cell>
          <cell r="E37">
            <v>44519</v>
          </cell>
          <cell r="F37">
            <v>44525</v>
          </cell>
          <cell r="G37">
            <v>44487</v>
          </cell>
          <cell r="H37">
            <v>44496</v>
          </cell>
          <cell r="I37">
            <v>44516</v>
          </cell>
          <cell r="J37">
            <v>44516</v>
          </cell>
          <cell r="K37">
            <v>44519</v>
          </cell>
          <cell r="L37">
            <v>44525</v>
          </cell>
          <cell r="M37">
            <v>44480</v>
          </cell>
          <cell r="N37">
            <v>44487</v>
          </cell>
          <cell r="O37">
            <v>44496</v>
          </cell>
          <cell r="P37">
            <v>44516</v>
          </cell>
          <cell r="Q37">
            <v>44516</v>
          </cell>
          <cell r="R37">
            <v>44519</v>
          </cell>
          <cell r="S37">
            <v>44525</v>
          </cell>
        </row>
        <row r="38">
          <cell r="A38">
            <v>34</v>
          </cell>
          <cell r="B38">
            <v>44510</v>
          </cell>
          <cell r="C38">
            <v>44529</v>
          </cell>
          <cell r="D38">
            <v>44529</v>
          </cell>
          <cell r="E38">
            <v>44532</v>
          </cell>
          <cell r="F38">
            <v>44537</v>
          </cell>
          <cell r="G38">
            <v>44501</v>
          </cell>
          <cell r="H38">
            <v>44510</v>
          </cell>
          <cell r="I38">
            <v>44529</v>
          </cell>
          <cell r="J38">
            <v>44529</v>
          </cell>
          <cell r="K38">
            <v>44532</v>
          </cell>
          <cell r="L38">
            <v>44537</v>
          </cell>
          <cell r="M38">
            <v>44494</v>
          </cell>
          <cell r="N38">
            <v>44501</v>
          </cell>
          <cell r="O38">
            <v>44510</v>
          </cell>
          <cell r="P38">
            <v>44529</v>
          </cell>
          <cell r="Q38">
            <v>44529</v>
          </cell>
          <cell r="R38">
            <v>44532</v>
          </cell>
          <cell r="S38">
            <v>44537</v>
          </cell>
        </row>
        <row r="39">
          <cell r="A39">
            <v>35</v>
          </cell>
          <cell r="B39">
            <v>44517</v>
          </cell>
          <cell r="C39">
            <v>44536</v>
          </cell>
          <cell r="D39">
            <v>44536</v>
          </cell>
          <cell r="E39">
            <v>44539</v>
          </cell>
          <cell r="F39">
            <v>44544</v>
          </cell>
          <cell r="G39">
            <v>44508</v>
          </cell>
          <cell r="H39">
            <v>44517</v>
          </cell>
          <cell r="I39">
            <v>44536</v>
          </cell>
          <cell r="J39">
            <v>44536</v>
          </cell>
          <cell r="K39">
            <v>44539</v>
          </cell>
          <cell r="L39">
            <v>44544</v>
          </cell>
          <cell r="M39">
            <v>44501</v>
          </cell>
          <cell r="N39">
            <v>44508</v>
          </cell>
          <cell r="O39">
            <v>44517</v>
          </cell>
          <cell r="P39">
            <v>44536</v>
          </cell>
          <cell r="Q39">
            <v>44536</v>
          </cell>
          <cell r="R39">
            <v>44539</v>
          </cell>
          <cell r="S39">
            <v>44544</v>
          </cell>
        </row>
        <row r="40">
          <cell r="A40">
            <v>36</v>
          </cell>
          <cell r="B40">
            <v>44524</v>
          </cell>
          <cell r="C40">
            <v>44543</v>
          </cell>
          <cell r="D40">
            <v>44543</v>
          </cell>
          <cell r="E40">
            <v>44546</v>
          </cell>
          <cell r="F40">
            <v>44551</v>
          </cell>
          <cell r="G40">
            <v>44515</v>
          </cell>
          <cell r="H40">
            <v>44524</v>
          </cell>
          <cell r="I40">
            <v>44543</v>
          </cell>
          <cell r="J40">
            <v>44543</v>
          </cell>
          <cell r="K40">
            <v>44546</v>
          </cell>
          <cell r="L40">
            <v>44551</v>
          </cell>
          <cell r="M40">
            <v>44508</v>
          </cell>
          <cell r="N40">
            <v>44515</v>
          </cell>
          <cell r="O40">
            <v>44524</v>
          </cell>
          <cell r="P40">
            <v>44543</v>
          </cell>
          <cell r="Q40">
            <v>44543</v>
          </cell>
          <cell r="R40">
            <v>44546</v>
          </cell>
          <cell r="S40">
            <v>44551</v>
          </cell>
        </row>
        <row r="41">
          <cell r="A41">
            <v>37</v>
          </cell>
          <cell r="B41">
            <v>44538</v>
          </cell>
          <cell r="C41">
            <v>44568</v>
          </cell>
          <cell r="D41">
            <v>44568</v>
          </cell>
          <cell r="E41">
            <v>44574</v>
          </cell>
          <cell r="F41">
            <v>44579</v>
          </cell>
          <cell r="G41">
            <v>44529</v>
          </cell>
          <cell r="H41">
            <v>44538</v>
          </cell>
          <cell r="I41">
            <v>44568</v>
          </cell>
          <cell r="J41">
            <v>44568</v>
          </cell>
          <cell r="K41">
            <v>44574</v>
          </cell>
          <cell r="L41">
            <v>44579</v>
          </cell>
          <cell r="M41">
            <v>44515</v>
          </cell>
          <cell r="N41">
            <v>44529</v>
          </cell>
          <cell r="O41">
            <v>44538</v>
          </cell>
          <cell r="P41">
            <v>44568</v>
          </cell>
          <cell r="Q41">
            <v>44568</v>
          </cell>
          <cell r="R41">
            <v>44574</v>
          </cell>
          <cell r="S41">
            <v>44579</v>
          </cell>
        </row>
        <row r="42">
          <cell r="A42">
            <v>38</v>
          </cell>
          <cell r="B42">
            <v>44545</v>
          </cell>
          <cell r="C42">
            <v>44578</v>
          </cell>
          <cell r="D42">
            <v>44578</v>
          </cell>
          <cell r="E42">
            <v>44581</v>
          </cell>
          <cell r="F42">
            <v>44586</v>
          </cell>
          <cell r="G42">
            <v>44536</v>
          </cell>
          <cell r="H42">
            <v>44545</v>
          </cell>
          <cell r="I42">
            <v>44578</v>
          </cell>
          <cell r="J42">
            <v>44578</v>
          </cell>
          <cell r="K42">
            <v>44581</v>
          </cell>
          <cell r="L42">
            <v>44586</v>
          </cell>
          <cell r="M42">
            <v>44529</v>
          </cell>
          <cell r="N42">
            <v>44536</v>
          </cell>
          <cell r="O42">
            <v>44545</v>
          </cell>
          <cell r="P42">
            <v>44578</v>
          </cell>
          <cell r="Q42">
            <v>44578</v>
          </cell>
          <cell r="R42">
            <v>44581</v>
          </cell>
          <cell r="S42">
            <v>44586</v>
          </cell>
        </row>
        <row r="43">
          <cell r="A43">
            <v>39</v>
          </cell>
          <cell r="B43">
            <v>44573</v>
          </cell>
          <cell r="C43">
            <v>44592</v>
          </cell>
          <cell r="D43">
            <v>44592</v>
          </cell>
          <cell r="E43">
            <v>44595</v>
          </cell>
          <cell r="F43">
            <v>44600</v>
          </cell>
          <cell r="G43">
            <v>44564</v>
          </cell>
          <cell r="H43">
            <v>44573</v>
          </cell>
          <cell r="I43">
            <v>44592</v>
          </cell>
          <cell r="J43">
            <v>44592</v>
          </cell>
          <cell r="K43">
            <v>44595</v>
          </cell>
          <cell r="L43">
            <v>44600</v>
          </cell>
          <cell r="M43">
            <v>44557</v>
          </cell>
          <cell r="N43">
            <v>44564</v>
          </cell>
          <cell r="O43">
            <v>44573</v>
          </cell>
          <cell r="P43">
            <v>44592</v>
          </cell>
          <cell r="Q43">
            <v>44592</v>
          </cell>
          <cell r="R43">
            <v>44595</v>
          </cell>
          <cell r="S43">
            <v>44600</v>
          </cell>
        </row>
        <row r="44">
          <cell r="A44">
            <v>40</v>
          </cell>
          <cell r="B44">
            <v>44580</v>
          </cell>
          <cell r="C44">
            <v>44596</v>
          </cell>
          <cell r="D44">
            <v>44596</v>
          </cell>
          <cell r="E44">
            <v>44601</v>
          </cell>
          <cell r="F44">
            <v>44607</v>
          </cell>
          <cell r="G44">
            <v>44571</v>
          </cell>
          <cell r="H44">
            <v>44580</v>
          </cell>
          <cell r="I44">
            <v>44596</v>
          </cell>
          <cell r="J44">
            <v>44596</v>
          </cell>
          <cell r="K44">
            <v>44601</v>
          </cell>
          <cell r="L44">
            <v>44607</v>
          </cell>
          <cell r="M44">
            <v>44564</v>
          </cell>
          <cell r="N44">
            <v>44571</v>
          </cell>
          <cell r="O44">
            <v>44580</v>
          </cell>
          <cell r="P44">
            <v>44596</v>
          </cell>
          <cell r="Q44">
            <v>44596</v>
          </cell>
          <cell r="R44">
            <v>44601</v>
          </cell>
          <cell r="S44">
            <v>44607</v>
          </cell>
        </row>
        <row r="45">
          <cell r="A45">
            <v>41</v>
          </cell>
          <cell r="B45">
            <v>44587</v>
          </cell>
          <cell r="C45">
            <v>44607</v>
          </cell>
          <cell r="D45">
            <v>44607</v>
          </cell>
          <cell r="E45">
            <v>44610</v>
          </cell>
          <cell r="F45">
            <v>44616</v>
          </cell>
          <cell r="G45">
            <v>44578</v>
          </cell>
          <cell r="H45">
            <v>44587</v>
          </cell>
          <cell r="I45">
            <v>44607</v>
          </cell>
          <cell r="J45">
            <v>44607</v>
          </cell>
          <cell r="K45">
            <v>44610</v>
          </cell>
          <cell r="L45">
            <v>44616</v>
          </cell>
          <cell r="M45">
            <v>44571</v>
          </cell>
          <cell r="N45">
            <v>44578</v>
          </cell>
          <cell r="O45">
            <v>44587</v>
          </cell>
          <cell r="P45">
            <v>44607</v>
          </cell>
          <cell r="Q45">
            <v>44607</v>
          </cell>
          <cell r="R45">
            <v>44610</v>
          </cell>
          <cell r="S45">
            <v>44616</v>
          </cell>
        </row>
        <row r="46">
          <cell r="A46">
            <v>42</v>
          </cell>
          <cell r="B46">
            <v>44594</v>
          </cell>
          <cell r="C46">
            <v>44614</v>
          </cell>
          <cell r="D46">
            <v>44614</v>
          </cell>
          <cell r="E46">
            <v>44620</v>
          </cell>
          <cell r="F46">
            <v>44623</v>
          </cell>
          <cell r="G46">
            <v>44585</v>
          </cell>
          <cell r="H46">
            <v>44594</v>
          </cell>
          <cell r="I46">
            <v>44614</v>
          </cell>
          <cell r="J46">
            <v>44614</v>
          </cell>
          <cell r="K46">
            <v>44620</v>
          </cell>
          <cell r="L46">
            <v>44623</v>
          </cell>
          <cell r="M46">
            <v>44578</v>
          </cell>
          <cell r="N46">
            <v>44585</v>
          </cell>
          <cell r="O46">
            <v>44594</v>
          </cell>
          <cell r="P46">
            <v>44614</v>
          </cell>
          <cell r="Q46">
            <v>44614</v>
          </cell>
          <cell r="R46">
            <v>44620</v>
          </cell>
          <cell r="S46">
            <v>44623</v>
          </cell>
        </row>
        <row r="47">
          <cell r="A47">
            <v>43</v>
          </cell>
          <cell r="B47">
            <v>44601</v>
          </cell>
          <cell r="C47">
            <v>44622</v>
          </cell>
          <cell r="D47">
            <v>44622</v>
          </cell>
          <cell r="E47">
            <v>44627</v>
          </cell>
          <cell r="F47">
            <v>44630</v>
          </cell>
          <cell r="G47">
            <v>44592</v>
          </cell>
          <cell r="H47">
            <v>44601</v>
          </cell>
          <cell r="I47">
            <v>44622</v>
          </cell>
          <cell r="J47">
            <v>44622</v>
          </cell>
          <cell r="K47">
            <v>44627</v>
          </cell>
          <cell r="L47">
            <v>44630</v>
          </cell>
          <cell r="M47">
            <v>44585</v>
          </cell>
          <cell r="N47">
            <v>44592</v>
          </cell>
          <cell r="O47">
            <v>44601</v>
          </cell>
          <cell r="P47">
            <v>44622</v>
          </cell>
          <cell r="Q47">
            <v>44622</v>
          </cell>
          <cell r="R47">
            <v>44627</v>
          </cell>
          <cell r="S47">
            <v>44630</v>
          </cell>
        </row>
        <row r="48">
          <cell r="A48">
            <v>44</v>
          </cell>
          <cell r="B48">
            <v>44608</v>
          </cell>
          <cell r="C48">
            <v>44627</v>
          </cell>
          <cell r="D48">
            <v>44627</v>
          </cell>
          <cell r="E48">
            <v>44630</v>
          </cell>
          <cell r="F48">
            <v>44635</v>
          </cell>
          <cell r="G48">
            <v>44599</v>
          </cell>
          <cell r="H48">
            <v>44608</v>
          </cell>
          <cell r="I48">
            <v>44627</v>
          </cell>
          <cell r="J48">
            <v>44627</v>
          </cell>
          <cell r="K48">
            <v>44630</v>
          </cell>
          <cell r="L48">
            <v>44635</v>
          </cell>
          <cell r="M48">
            <v>44592</v>
          </cell>
          <cell r="N48">
            <v>44599</v>
          </cell>
          <cell r="O48">
            <v>44608</v>
          </cell>
          <cell r="P48">
            <v>44627</v>
          </cell>
          <cell r="Q48">
            <v>44627</v>
          </cell>
          <cell r="R48">
            <v>44630</v>
          </cell>
          <cell r="S48">
            <v>44635</v>
          </cell>
        </row>
        <row r="49">
          <cell r="A49">
            <v>46</v>
          </cell>
          <cell r="B49">
            <v>44251</v>
          </cell>
          <cell r="C49">
            <v>44270</v>
          </cell>
          <cell r="D49">
            <v>44270</v>
          </cell>
          <cell r="E49">
            <v>44273</v>
          </cell>
          <cell r="F49">
            <v>44278</v>
          </cell>
          <cell r="G49">
            <v>44242</v>
          </cell>
          <cell r="H49">
            <v>44251</v>
          </cell>
          <cell r="I49">
            <v>44270</v>
          </cell>
          <cell r="J49">
            <v>44270</v>
          </cell>
          <cell r="K49">
            <v>44273</v>
          </cell>
          <cell r="L49">
            <v>44278</v>
          </cell>
          <cell r="M49">
            <v>44235</v>
          </cell>
          <cell r="N49">
            <v>44242</v>
          </cell>
          <cell r="O49">
            <v>44251</v>
          </cell>
          <cell r="P49">
            <v>44270</v>
          </cell>
          <cell r="Q49">
            <v>44270</v>
          </cell>
          <cell r="R49">
            <v>44273</v>
          </cell>
          <cell r="S49">
            <v>44278</v>
          </cell>
        </row>
        <row r="50">
          <cell r="A50">
            <v>47</v>
          </cell>
          <cell r="B50">
            <v>44258</v>
          </cell>
          <cell r="C50">
            <v>44277</v>
          </cell>
          <cell r="D50">
            <v>44277</v>
          </cell>
          <cell r="E50">
            <v>44280</v>
          </cell>
          <cell r="F50">
            <v>44285</v>
          </cell>
          <cell r="G50">
            <v>44249</v>
          </cell>
          <cell r="H50">
            <v>44258</v>
          </cell>
          <cell r="I50">
            <v>44277</v>
          </cell>
          <cell r="J50">
            <v>44277</v>
          </cell>
          <cell r="K50">
            <v>44280</v>
          </cell>
          <cell r="L50">
            <v>44285</v>
          </cell>
          <cell r="M50">
            <v>44242</v>
          </cell>
          <cell r="N50">
            <v>44249</v>
          </cell>
          <cell r="O50">
            <v>44258</v>
          </cell>
          <cell r="P50">
            <v>44277</v>
          </cell>
          <cell r="Q50">
            <v>44277</v>
          </cell>
          <cell r="R50">
            <v>44280</v>
          </cell>
          <cell r="S50">
            <v>44285</v>
          </cell>
        </row>
        <row r="51">
          <cell r="A51">
            <v>48</v>
          </cell>
          <cell r="B51">
            <v>44265</v>
          </cell>
          <cell r="C51">
            <v>44284</v>
          </cell>
          <cell r="D51">
            <v>44284</v>
          </cell>
          <cell r="E51">
            <v>44287</v>
          </cell>
          <cell r="F51">
            <v>44292</v>
          </cell>
          <cell r="G51">
            <v>44256</v>
          </cell>
          <cell r="H51">
            <v>44265</v>
          </cell>
          <cell r="I51">
            <v>44284</v>
          </cell>
          <cell r="J51">
            <v>44284</v>
          </cell>
          <cell r="K51">
            <v>44287</v>
          </cell>
          <cell r="L51">
            <v>44292</v>
          </cell>
          <cell r="M51">
            <v>44249</v>
          </cell>
          <cell r="N51">
            <v>44256</v>
          </cell>
          <cell r="O51">
            <v>44265</v>
          </cell>
          <cell r="P51">
            <v>44284</v>
          </cell>
          <cell r="Q51">
            <v>44284</v>
          </cell>
          <cell r="R51">
            <v>44287</v>
          </cell>
          <cell r="S51">
            <v>44292</v>
          </cell>
        </row>
        <row r="52">
          <cell r="A52">
            <v>49</v>
          </cell>
          <cell r="B52">
            <v>44272</v>
          </cell>
          <cell r="C52">
            <v>44291</v>
          </cell>
          <cell r="D52">
            <v>44291</v>
          </cell>
          <cell r="E52">
            <v>44294</v>
          </cell>
          <cell r="F52">
            <v>44299</v>
          </cell>
          <cell r="G52">
            <v>44263</v>
          </cell>
          <cell r="H52">
            <v>44272</v>
          </cell>
          <cell r="I52">
            <v>44291</v>
          </cell>
          <cell r="J52">
            <v>44291</v>
          </cell>
          <cell r="K52">
            <v>44294</v>
          </cell>
          <cell r="L52">
            <v>44299</v>
          </cell>
          <cell r="M52">
            <v>44256</v>
          </cell>
          <cell r="N52">
            <v>44263</v>
          </cell>
          <cell r="O52">
            <v>44272</v>
          </cell>
          <cell r="P52">
            <v>44291</v>
          </cell>
          <cell r="Q52">
            <v>44291</v>
          </cell>
          <cell r="R52">
            <v>44294</v>
          </cell>
          <cell r="S52">
            <v>44299</v>
          </cell>
        </row>
        <row r="53">
          <cell r="A53">
            <v>50</v>
          </cell>
          <cell r="B53">
            <v>44279</v>
          </cell>
          <cell r="C53">
            <v>44298</v>
          </cell>
          <cell r="D53">
            <v>44298</v>
          </cell>
          <cell r="E53">
            <v>44301</v>
          </cell>
          <cell r="F53">
            <v>44306</v>
          </cell>
          <cell r="G53">
            <v>44270</v>
          </cell>
          <cell r="H53">
            <v>44279</v>
          </cell>
          <cell r="I53">
            <v>44298</v>
          </cell>
          <cell r="J53">
            <v>44298</v>
          </cell>
          <cell r="K53">
            <v>44301</v>
          </cell>
          <cell r="L53">
            <v>44306</v>
          </cell>
          <cell r="M53">
            <v>44263</v>
          </cell>
          <cell r="N53">
            <v>44270</v>
          </cell>
          <cell r="O53">
            <v>44279</v>
          </cell>
          <cell r="P53">
            <v>44298</v>
          </cell>
          <cell r="Q53">
            <v>44298</v>
          </cell>
          <cell r="R53">
            <v>44301</v>
          </cell>
          <cell r="S53">
            <v>44306</v>
          </cell>
        </row>
        <row r="54">
          <cell r="A54">
            <v>51</v>
          </cell>
          <cell r="B54">
            <v>44280</v>
          </cell>
          <cell r="C54">
            <v>44300</v>
          </cell>
          <cell r="D54">
            <v>44300</v>
          </cell>
          <cell r="E54">
            <v>44305</v>
          </cell>
          <cell r="F54">
            <v>44308</v>
          </cell>
          <cell r="G54">
            <v>44271</v>
          </cell>
          <cell r="H54">
            <v>44280</v>
          </cell>
          <cell r="I54">
            <v>44300</v>
          </cell>
          <cell r="J54">
            <v>44300</v>
          </cell>
          <cell r="K54">
            <v>44305</v>
          </cell>
          <cell r="L54">
            <v>44308</v>
          </cell>
          <cell r="M54">
            <v>44264</v>
          </cell>
          <cell r="N54">
            <v>44271</v>
          </cell>
          <cell r="O54">
            <v>44280</v>
          </cell>
          <cell r="P54">
            <v>44300</v>
          </cell>
          <cell r="Q54">
            <v>44300</v>
          </cell>
          <cell r="R54">
            <v>44305</v>
          </cell>
          <cell r="S54">
            <v>44308</v>
          </cell>
        </row>
        <row r="55"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Y61"/>
  <sheetViews>
    <sheetView view="pageBreakPreview" zoomScaleNormal="120" zoomScaleSheetLayoutView="100" workbookViewId="0">
      <selection activeCell="U30" sqref="U30"/>
    </sheetView>
  </sheetViews>
  <sheetFormatPr defaultRowHeight="13.5" x14ac:dyDescent="0.15"/>
  <cols>
    <col min="1" max="1" width="2.375" style="1" customWidth="1"/>
    <col min="2" max="2" width="3.125" style="1" customWidth="1"/>
    <col min="3" max="7" width="2.625" style="1" customWidth="1"/>
    <col min="8" max="8" width="5.875" style="1" customWidth="1"/>
    <col min="9" max="10" width="13.375" style="1" customWidth="1"/>
    <col min="11" max="11" width="3.875" style="1" customWidth="1"/>
    <col min="12" max="12" width="4" style="1" customWidth="1"/>
    <col min="13" max="13" width="4.5" style="1" customWidth="1"/>
    <col min="14" max="15" width="6.875" style="1" customWidth="1"/>
    <col min="16" max="16" width="1.875" style="1" customWidth="1"/>
    <col min="17" max="18" width="6.125" style="2" customWidth="1"/>
    <col min="19" max="19" width="1.875" style="1" customWidth="1"/>
    <col min="20" max="21" width="9" style="1"/>
    <col min="22" max="22" width="9" style="62"/>
    <col min="23" max="23" width="17.125" style="1" customWidth="1"/>
    <col min="24" max="24" width="14" style="1" customWidth="1"/>
    <col min="25" max="256" width="9" style="1"/>
    <col min="257" max="257" width="2.375" style="1" customWidth="1"/>
    <col min="258" max="258" width="3.125" style="1" customWidth="1"/>
    <col min="259" max="263" width="2.625" style="1" customWidth="1"/>
    <col min="264" max="264" width="5.875" style="1" customWidth="1"/>
    <col min="265" max="266" width="13.375" style="1" customWidth="1"/>
    <col min="267" max="267" width="3.875" style="1" customWidth="1"/>
    <col min="268" max="268" width="4" style="1" customWidth="1"/>
    <col min="269" max="269" width="4.5" style="1" customWidth="1"/>
    <col min="270" max="271" width="6.875" style="1" customWidth="1"/>
    <col min="272" max="272" width="1.875" style="1" customWidth="1"/>
    <col min="273" max="274" width="6.125" style="1" customWidth="1"/>
    <col min="275" max="275" width="1.875" style="1" customWidth="1"/>
    <col min="276" max="512" width="9" style="1"/>
    <col min="513" max="513" width="2.375" style="1" customWidth="1"/>
    <col min="514" max="514" width="3.125" style="1" customWidth="1"/>
    <col min="515" max="519" width="2.625" style="1" customWidth="1"/>
    <col min="520" max="520" width="5.875" style="1" customWidth="1"/>
    <col min="521" max="522" width="13.375" style="1" customWidth="1"/>
    <col min="523" max="523" width="3.875" style="1" customWidth="1"/>
    <col min="524" max="524" width="4" style="1" customWidth="1"/>
    <col min="525" max="525" width="4.5" style="1" customWidth="1"/>
    <col min="526" max="527" width="6.875" style="1" customWidth="1"/>
    <col min="528" max="528" width="1.875" style="1" customWidth="1"/>
    <col min="529" max="530" width="6.125" style="1" customWidth="1"/>
    <col min="531" max="531" width="1.875" style="1" customWidth="1"/>
    <col min="532" max="768" width="9" style="1"/>
    <col min="769" max="769" width="2.375" style="1" customWidth="1"/>
    <col min="770" max="770" width="3.125" style="1" customWidth="1"/>
    <col min="771" max="775" width="2.625" style="1" customWidth="1"/>
    <col min="776" max="776" width="5.875" style="1" customWidth="1"/>
    <col min="777" max="778" width="13.375" style="1" customWidth="1"/>
    <col min="779" max="779" width="3.875" style="1" customWidth="1"/>
    <col min="780" max="780" width="4" style="1" customWidth="1"/>
    <col min="781" max="781" width="4.5" style="1" customWidth="1"/>
    <col min="782" max="783" width="6.875" style="1" customWidth="1"/>
    <col min="784" max="784" width="1.875" style="1" customWidth="1"/>
    <col min="785" max="786" width="6.125" style="1" customWidth="1"/>
    <col min="787" max="787" width="1.875" style="1" customWidth="1"/>
    <col min="788" max="1024" width="9" style="1"/>
    <col min="1025" max="1025" width="2.375" style="1" customWidth="1"/>
    <col min="1026" max="1026" width="3.125" style="1" customWidth="1"/>
    <col min="1027" max="1031" width="2.625" style="1" customWidth="1"/>
    <col min="1032" max="1032" width="5.875" style="1" customWidth="1"/>
    <col min="1033" max="1034" width="13.375" style="1" customWidth="1"/>
    <col min="1035" max="1035" width="3.875" style="1" customWidth="1"/>
    <col min="1036" max="1036" width="4" style="1" customWidth="1"/>
    <col min="1037" max="1037" width="4.5" style="1" customWidth="1"/>
    <col min="1038" max="1039" width="6.875" style="1" customWidth="1"/>
    <col min="1040" max="1040" width="1.875" style="1" customWidth="1"/>
    <col min="1041" max="1042" width="6.125" style="1" customWidth="1"/>
    <col min="1043" max="1043" width="1.875" style="1" customWidth="1"/>
    <col min="1044" max="1280" width="9" style="1"/>
    <col min="1281" max="1281" width="2.375" style="1" customWidth="1"/>
    <col min="1282" max="1282" width="3.125" style="1" customWidth="1"/>
    <col min="1283" max="1287" width="2.625" style="1" customWidth="1"/>
    <col min="1288" max="1288" width="5.875" style="1" customWidth="1"/>
    <col min="1289" max="1290" width="13.375" style="1" customWidth="1"/>
    <col min="1291" max="1291" width="3.875" style="1" customWidth="1"/>
    <col min="1292" max="1292" width="4" style="1" customWidth="1"/>
    <col min="1293" max="1293" width="4.5" style="1" customWidth="1"/>
    <col min="1294" max="1295" width="6.875" style="1" customWidth="1"/>
    <col min="1296" max="1296" width="1.875" style="1" customWidth="1"/>
    <col min="1297" max="1298" width="6.125" style="1" customWidth="1"/>
    <col min="1299" max="1299" width="1.875" style="1" customWidth="1"/>
    <col min="1300" max="1536" width="9" style="1"/>
    <col min="1537" max="1537" width="2.375" style="1" customWidth="1"/>
    <col min="1538" max="1538" width="3.125" style="1" customWidth="1"/>
    <col min="1539" max="1543" width="2.625" style="1" customWidth="1"/>
    <col min="1544" max="1544" width="5.875" style="1" customWidth="1"/>
    <col min="1545" max="1546" width="13.375" style="1" customWidth="1"/>
    <col min="1547" max="1547" width="3.875" style="1" customWidth="1"/>
    <col min="1548" max="1548" width="4" style="1" customWidth="1"/>
    <col min="1549" max="1549" width="4.5" style="1" customWidth="1"/>
    <col min="1550" max="1551" width="6.875" style="1" customWidth="1"/>
    <col min="1552" max="1552" width="1.875" style="1" customWidth="1"/>
    <col min="1553" max="1554" width="6.125" style="1" customWidth="1"/>
    <col min="1555" max="1555" width="1.875" style="1" customWidth="1"/>
    <col min="1556" max="1792" width="9" style="1"/>
    <col min="1793" max="1793" width="2.375" style="1" customWidth="1"/>
    <col min="1794" max="1794" width="3.125" style="1" customWidth="1"/>
    <col min="1795" max="1799" width="2.625" style="1" customWidth="1"/>
    <col min="1800" max="1800" width="5.875" style="1" customWidth="1"/>
    <col min="1801" max="1802" width="13.375" style="1" customWidth="1"/>
    <col min="1803" max="1803" width="3.875" style="1" customWidth="1"/>
    <col min="1804" max="1804" width="4" style="1" customWidth="1"/>
    <col min="1805" max="1805" width="4.5" style="1" customWidth="1"/>
    <col min="1806" max="1807" width="6.875" style="1" customWidth="1"/>
    <col min="1808" max="1808" width="1.875" style="1" customWidth="1"/>
    <col min="1809" max="1810" width="6.125" style="1" customWidth="1"/>
    <col min="1811" max="1811" width="1.875" style="1" customWidth="1"/>
    <col min="1812" max="2048" width="9" style="1"/>
    <col min="2049" max="2049" width="2.375" style="1" customWidth="1"/>
    <col min="2050" max="2050" width="3.125" style="1" customWidth="1"/>
    <col min="2051" max="2055" width="2.625" style="1" customWidth="1"/>
    <col min="2056" max="2056" width="5.875" style="1" customWidth="1"/>
    <col min="2057" max="2058" width="13.375" style="1" customWidth="1"/>
    <col min="2059" max="2059" width="3.875" style="1" customWidth="1"/>
    <col min="2060" max="2060" width="4" style="1" customWidth="1"/>
    <col min="2061" max="2061" width="4.5" style="1" customWidth="1"/>
    <col min="2062" max="2063" width="6.875" style="1" customWidth="1"/>
    <col min="2064" max="2064" width="1.875" style="1" customWidth="1"/>
    <col min="2065" max="2066" width="6.125" style="1" customWidth="1"/>
    <col min="2067" max="2067" width="1.875" style="1" customWidth="1"/>
    <col min="2068" max="2304" width="9" style="1"/>
    <col min="2305" max="2305" width="2.375" style="1" customWidth="1"/>
    <col min="2306" max="2306" width="3.125" style="1" customWidth="1"/>
    <col min="2307" max="2311" width="2.625" style="1" customWidth="1"/>
    <col min="2312" max="2312" width="5.875" style="1" customWidth="1"/>
    <col min="2313" max="2314" width="13.375" style="1" customWidth="1"/>
    <col min="2315" max="2315" width="3.875" style="1" customWidth="1"/>
    <col min="2316" max="2316" width="4" style="1" customWidth="1"/>
    <col min="2317" max="2317" width="4.5" style="1" customWidth="1"/>
    <col min="2318" max="2319" width="6.875" style="1" customWidth="1"/>
    <col min="2320" max="2320" width="1.875" style="1" customWidth="1"/>
    <col min="2321" max="2322" width="6.125" style="1" customWidth="1"/>
    <col min="2323" max="2323" width="1.875" style="1" customWidth="1"/>
    <col min="2324" max="2560" width="9" style="1"/>
    <col min="2561" max="2561" width="2.375" style="1" customWidth="1"/>
    <col min="2562" max="2562" width="3.125" style="1" customWidth="1"/>
    <col min="2563" max="2567" width="2.625" style="1" customWidth="1"/>
    <col min="2568" max="2568" width="5.875" style="1" customWidth="1"/>
    <col min="2569" max="2570" width="13.375" style="1" customWidth="1"/>
    <col min="2571" max="2571" width="3.875" style="1" customWidth="1"/>
    <col min="2572" max="2572" width="4" style="1" customWidth="1"/>
    <col min="2573" max="2573" width="4.5" style="1" customWidth="1"/>
    <col min="2574" max="2575" width="6.875" style="1" customWidth="1"/>
    <col min="2576" max="2576" width="1.875" style="1" customWidth="1"/>
    <col min="2577" max="2578" width="6.125" style="1" customWidth="1"/>
    <col min="2579" max="2579" width="1.875" style="1" customWidth="1"/>
    <col min="2580" max="2816" width="9" style="1"/>
    <col min="2817" max="2817" width="2.375" style="1" customWidth="1"/>
    <col min="2818" max="2818" width="3.125" style="1" customWidth="1"/>
    <col min="2819" max="2823" width="2.625" style="1" customWidth="1"/>
    <col min="2824" max="2824" width="5.875" style="1" customWidth="1"/>
    <col min="2825" max="2826" width="13.375" style="1" customWidth="1"/>
    <col min="2827" max="2827" width="3.875" style="1" customWidth="1"/>
    <col min="2828" max="2828" width="4" style="1" customWidth="1"/>
    <col min="2829" max="2829" width="4.5" style="1" customWidth="1"/>
    <col min="2830" max="2831" width="6.875" style="1" customWidth="1"/>
    <col min="2832" max="2832" width="1.875" style="1" customWidth="1"/>
    <col min="2833" max="2834" width="6.125" style="1" customWidth="1"/>
    <col min="2835" max="2835" width="1.875" style="1" customWidth="1"/>
    <col min="2836" max="3072" width="9" style="1"/>
    <col min="3073" max="3073" width="2.375" style="1" customWidth="1"/>
    <col min="3074" max="3074" width="3.125" style="1" customWidth="1"/>
    <col min="3075" max="3079" width="2.625" style="1" customWidth="1"/>
    <col min="3080" max="3080" width="5.875" style="1" customWidth="1"/>
    <col min="3081" max="3082" width="13.375" style="1" customWidth="1"/>
    <col min="3083" max="3083" width="3.875" style="1" customWidth="1"/>
    <col min="3084" max="3084" width="4" style="1" customWidth="1"/>
    <col min="3085" max="3085" width="4.5" style="1" customWidth="1"/>
    <col min="3086" max="3087" width="6.875" style="1" customWidth="1"/>
    <col min="3088" max="3088" width="1.875" style="1" customWidth="1"/>
    <col min="3089" max="3090" width="6.125" style="1" customWidth="1"/>
    <col min="3091" max="3091" width="1.875" style="1" customWidth="1"/>
    <col min="3092" max="3328" width="9" style="1"/>
    <col min="3329" max="3329" width="2.375" style="1" customWidth="1"/>
    <col min="3330" max="3330" width="3.125" style="1" customWidth="1"/>
    <col min="3331" max="3335" width="2.625" style="1" customWidth="1"/>
    <col min="3336" max="3336" width="5.875" style="1" customWidth="1"/>
    <col min="3337" max="3338" width="13.375" style="1" customWidth="1"/>
    <col min="3339" max="3339" width="3.875" style="1" customWidth="1"/>
    <col min="3340" max="3340" width="4" style="1" customWidth="1"/>
    <col min="3341" max="3341" width="4.5" style="1" customWidth="1"/>
    <col min="3342" max="3343" width="6.875" style="1" customWidth="1"/>
    <col min="3344" max="3344" width="1.875" style="1" customWidth="1"/>
    <col min="3345" max="3346" width="6.125" style="1" customWidth="1"/>
    <col min="3347" max="3347" width="1.875" style="1" customWidth="1"/>
    <col min="3348" max="3584" width="9" style="1"/>
    <col min="3585" max="3585" width="2.375" style="1" customWidth="1"/>
    <col min="3586" max="3586" width="3.125" style="1" customWidth="1"/>
    <col min="3587" max="3591" width="2.625" style="1" customWidth="1"/>
    <col min="3592" max="3592" width="5.875" style="1" customWidth="1"/>
    <col min="3593" max="3594" width="13.375" style="1" customWidth="1"/>
    <col min="3595" max="3595" width="3.875" style="1" customWidth="1"/>
    <col min="3596" max="3596" width="4" style="1" customWidth="1"/>
    <col min="3597" max="3597" width="4.5" style="1" customWidth="1"/>
    <col min="3598" max="3599" width="6.875" style="1" customWidth="1"/>
    <col min="3600" max="3600" width="1.875" style="1" customWidth="1"/>
    <col min="3601" max="3602" width="6.125" style="1" customWidth="1"/>
    <col min="3603" max="3603" width="1.875" style="1" customWidth="1"/>
    <col min="3604" max="3840" width="9" style="1"/>
    <col min="3841" max="3841" width="2.375" style="1" customWidth="1"/>
    <col min="3842" max="3842" width="3.125" style="1" customWidth="1"/>
    <col min="3843" max="3847" width="2.625" style="1" customWidth="1"/>
    <col min="3848" max="3848" width="5.875" style="1" customWidth="1"/>
    <col min="3849" max="3850" width="13.375" style="1" customWidth="1"/>
    <col min="3851" max="3851" width="3.875" style="1" customWidth="1"/>
    <col min="3852" max="3852" width="4" style="1" customWidth="1"/>
    <col min="3853" max="3853" width="4.5" style="1" customWidth="1"/>
    <col min="3854" max="3855" width="6.875" style="1" customWidth="1"/>
    <col min="3856" max="3856" width="1.875" style="1" customWidth="1"/>
    <col min="3857" max="3858" width="6.125" style="1" customWidth="1"/>
    <col min="3859" max="3859" width="1.875" style="1" customWidth="1"/>
    <col min="3860" max="4096" width="9" style="1"/>
    <col min="4097" max="4097" width="2.375" style="1" customWidth="1"/>
    <col min="4098" max="4098" width="3.125" style="1" customWidth="1"/>
    <col min="4099" max="4103" width="2.625" style="1" customWidth="1"/>
    <col min="4104" max="4104" width="5.875" style="1" customWidth="1"/>
    <col min="4105" max="4106" width="13.375" style="1" customWidth="1"/>
    <col min="4107" max="4107" width="3.875" style="1" customWidth="1"/>
    <col min="4108" max="4108" width="4" style="1" customWidth="1"/>
    <col min="4109" max="4109" width="4.5" style="1" customWidth="1"/>
    <col min="4110" max="4111" width="6.875" style="1" customWidth="1"/>
    <col min="4112" max="4112" width="1.875" style="1" customWidth="1"/>
    <col min="4113" max="4114" width="6.125" style="1" customWidth="1"/>
    <col min="4115" max="4115" width="1.875" style="1" customWidth="1"/>
    <col min="4116" max="4352" width="9" style="1"/>
    <col min="4353" max="4353" width="2.375" style="1" customWidth="1"/>
    <col min="4354" max="4354" width="3.125" style="1" customWidth="1"/>
    <col min="4355" max="4359" width="2.625" style="1" customWidth="1"/>
    <col min="4360" max="4360" width="5.875" style="1" customWidth="1"/>
    <col min="4361" max="4362" width="13.375" style="1" customWidth="1"/>
    <col min="4363" max="4363" width="3.875" style="1" customWidth="1"/>
    <col min="4364" max="4364" width="4" style="1" customWidth="1"/>
    <col min="4365" max="4365" width="4.5" style="1" customWidth="1"/>
    <col min="4366" max="4367" width="6.875" style="1" customWidth="1"/>
    <col min="4368" max="4368" width="1.875" style="1" customWidth="1"/>
    <col min="4369" max="4370" width="6.125" style="1" customWidth="1"/>
    <col min="4371" max="4371" width="1.875" style="1" customWidth="1"/>
    <col min="4372" max="4608" width="9" style="1"/>
    <col min="4609" max="4609" width="2.375" style="1" customWidth="1"/>
    <col min="4610" max="4610" width="3.125" style="1" customWidth="1"/>
    <col min="4611" max="4615" width="2.625" style="1" customWidth="1"/>
    <col min="4616" max="4616" width="5.875" style="1" customWidth="1"/>
    <col min="4617" max="4618" width="13.375" style="1" customWidth="1"/>
    <col min="4619" max="4619" width="3.875" style="1" customWidth="1"/>
    <col min="4620" max="4620" width="4" style="1" customWidth="1"/>
    <col min="4621" max="4621" width="4.5" style="1" customWidth="1"/>
    <col min="4622" max="4623" width="6.875" style="1" customWidth="1"/>
    <col min="4624" max="4624" width="1.875" style="1" customWidth="1"/>
    <col min="4625" max="4626" width="6.125" style="1" customWidth="1"/>
    <col min="4627" max="4627" width="1.875" style="1" customWidth="1"/>
    <col min="4628" max="4864" width="9" style="1"/>
    <col min="4865" max="4865" width="2.375" style="1" customWidth="1"/>
    <col min="4866" max="4866" width="3.125" style="1" customWidth="1"/>
    <col min="4867" max="4871" width="2.625" style="1" customWidth="1"/>
    <col min="4872" max="4872" width="5.875" style="1" customWidth="1"/>
    <col min="4873" max="4874" width="13.375" style="1" customWidth="1"/>
    <col min="4875" max="4875" width="3.875" style="1" customWidth="1"/>
    <col min="4876" max="4876" width="4" style="1" customWidth="1"/>
    <col min="4877" max="4877" width="4.5" style="1" customWidth="1"/>
    <col min="4878" max="4879" width="6.875" style="1" customWidth="1"/>
    <col min="4880" max="4880" width="1.875" style="1" customWidth="1"/>
    <col min="4881" max="4882" width="6.125" style="1" customWidth="1"/>
    <col min="4883" max="4883" width="1.875" style="1" customWidth="1"/>
    <col min="4884" max="5120" width="9" style="1"/>
    <col min="5121" max="5121" width="2.375" style="1" customWidth="1"/>
    <col min="5122" max="5122" width="3.125" style="1" customWidth="1"/>
    <col min="5123" max="5127" width="2.625" style="1" customWidth="1"/>
    <col min="5128" max="5128" width="5.875" style="1" customWidth="1"/>
    <col min="5129" max="5130" width="13.375" style="1" customWidth="1"/>
    <col min="5131" max="5131" width="3.875" style="1" customWidth="1"/>
    <col min="5132" max="5132" width="4" style="1" customWidth="1"/>
    <col min="5133" max="5133" width="4.5" style="1" customWidth="1"/>
    <col min="5134" max="5135" width="6.875" style="1" customWidth="1"/>
    <col min="5136" max="5136" width="1.875" style="1" customWidth="1"/>
    <col min="5137" max="5138" width="6.125" style="1" customWidth="1"/>
    <col min="5139" max="5139" width="1.875" style="1" customWidth="1"/>
    <col min="5140" max="5376" width="9" style="1"/>
    <col min="5377" max="5377" width="2.375" style="1" customWidth="1"/>
    <col min="5378" max="5378" width="3.125" style="1" customWidth="1"/>
    <col min="5379" max="5383" width="2.625" style="1" customWidth="1"/>
    <col min="5384" max="5384" width="5.875" style="1" customWidth="1"/>
    <col min="5385" max="5386" width="13.375" style="1" customWidth="1"/>
    <col min="5387" max="5387" width="3.875" style="1" customWidth="1"/>
    <col min="5388" max="5388" width="4" style="1" customWidth="1"/>
    <col min="5389" max="5389" width="4.5" style="1" customWidth="1"/>
    <col min="5390" max="5391" width="6.875" style="1" customWidth="1"/>
    <col min="5392" max="5392" width="1.875" style="1" customWidth="1"/>
    <col min="5393" max="5394" width="6.125" style="1" customWidth="1"/>
    <col min="5395" max="5395" width="1.875" style="1" customWidth="1"/>
    <col min="5396" max="5632" width="9" style="1"/>
    <col min="5633" max="5633" width="2.375" style="1" customWidth="1"/>
    <col min="5634" max="5634" width="3.125" style="1" customWidth="1"/>
    <col min="5635" max="5639" width="2.625" style="1" customWidth="1"/>
    <col min="5640" max="5640" width="5.875" style="1" customWidth="1"/>
    <col min="5641" max="5642" width="13.375" style="1" customWidth="1"/>
    <col min="5643" max="5643" width="3.875" style="1" customWidth="1"/>
    <col min="5644" max="5644" width="4" style="1" customWidth="1"/>
    <col min="5645" max="5645" width="4.5" style="1" customWidth="1"/>
    <col min="5646" max="5647" width="6.875" style="1" customWidth="1"/>
    <col min="5648" max="5648" width="1.875" style="1" customWidth="1"/>
    <col min="5649" max="5650" width="6.125" style="1" customWidth="1"/>
    <col min="5651" max="5651" width="1.875" style="1" customWidth="1"/>
    <col min="5652" max="5888" width="9" style="1"/>
    <col min="5889" max="5889" width="2.375" style="1" customWidth="1"/>
    <col min="5890" max="5890" width="3.125" style="1" customWidth="1"/>
    <col min="5891" max="5895" width="2.625" style="1" customWidth="1"/>
    <col min="5896" max="5896" width="5.875" style="1" customWidth="1"/>
    <col min="5897" max="5898" width="13.375" style="1" customWidth="1"/>
    <col min="5899" max="5899" width="3.875" style="1" customWidth="1"/>
    <col min="5900" max="5900" width="4" style="1" customWidth="1"/>
    <col min="5901" max="5901" width="4.5" style="1" customWidth="1"/>
    <col min="5902" max="5903" width="6.875" style="1" customWidth="1"/>
    <col min="5904" max="5904" width="1.875" style="1" customWidth="1"/>
    <col min="5905" max="5906" width="6.125" style="1" customWidth="1"/>
    <col min="5907" max="5907" width="1.875" style="1" customWidth="1"/>
    <col min="5908" max="6144" width="9" style="1"/>
    <col min="6145" max="6145" width="2.375" style="1" customWidth="1"/>
    <col min="6146" max="6146" width="3.125" style="1" customWidth="1"/>
    <col min="6147" max="6151" width="2.625" style="1" customWidth="1"/>
    <col min="6152" max="6152" width="5.875" style="1" customWidth="1"/>
    <col min="6153" max="6154" width="13.375" style="1" customWidth="1"/>
    <col min="6155" max="6155" width="3.875" style="1" customWidth="1"/>
    <col min="6156" max="6156" width="4" style="1" customWidth="1"/>
    <col min="6157" max="6157" width="4.5" style="1" customWidth="1"/>
    <col min="6158" max="6159" width="6.875" style="1" customWidth="1"/>
    <col min="6160" max="6160" width="1.875" style="1" customWidth="1"/>
    <col min="6161" max="6162" width="6.125" style="1" customWidth="1"/>
    <col min="6163" max="6163" width="1.875" style="1" customWidth="1"/>
    <col min="6164" max="6400" width="9" style="1"/>
    <col min="6401" max="6401" width="2.375" style="1" customWidth="1"/>
    <col min="6402" max="6402" width="3.125" style="1" customWidth="1"/>
    <col min="6403" max="6407" width="2.625" style="1" customWidth="1"/>
    <col min="6408" max="6408" width="5.875" style="1" customWidth="1"/>
    <col min="6409" max="6410" width="13.375" style="1" customWidth="1"/>
    <col min="6411" max="6411" width="3.875" style="1" customWidth="1"/>
    <col min="6412" max="6412" width="4" style="1" customWidth="1"/>
    <col min="6413" max="6413" width="4.5" style="1" customWidth="1"/>
    <col min="6414" max="6415" width="6.875" style="1" customWidth="1"/>
    <col min="6416" max="6416" width="1.875" style="1" customWidth="1"/>
    <col min="6417" max="6418" width="6.125" style="1" customWidth="1"/>
    <col min="6419" max="6419" width="1.875" style="1" customWidth="1"/>
    <col min="6420" max="6656" width="9" style="1"/>
    <col min="6657" max="6657" width="2.375" style="1" customWidth="1"/>
    <col min="6658" max="6658" width="3.125" style="1" customWidth="1"/>
    <col min="6659" max="6663" width="2.625" style="1" customWidth="1"/>
    <col min="6664" max="6664" width="5.875" style="1" customWidth="1"/>
    <col min="6665" max="6666" width="13.375" style="1" customWidth="1"/>
    <col min="6667" max="6667" width="3.875" style="1" customWidth="1"/>
    <col min="6668" max="6668" width="4" style="1" customWidth="1"/>
    <col min="6669" max="6669" width="4.5" style="1" customWidth="1"/>
    <col min="6670" max="6671" width="6.875" style="1" customWidth="1"/>
    <col min="6672" max="6672" width="1.875" style="1" customWidth="1"/>
    <col min="6673" max="6674" width="6.125" style="1" customWidth="1"/>
    <col min="6675" max="6675" width="1.875" style="1" customWidth="1"/>
    <col min="6676" max="6912" width="9" style="1"/>
    <col min="6913" max="6913" width="2.375" style="1" customWidth="1"/>
    <col min="6914" max="6914" width="3.125" style="1" customWidth="1"/>
    <col min="6915" max="6919" width="2.625" style="1" customWidth="1"/>
    <col min="6920" max="6920" width="5.875" style="1" customWidth="1"/>
    <col min="6921" max="6922" width="13.375" style="1" customWidth="1"/>
    <col min="6923" max="6923" width="3.875" style="1" customWidth="1"/>
    <col min="6924" max="6924" width="4" style="1" customWidth="1"/>
    <col min="6925" max="6925" width="4.5" style="1" customWidth="1"/>
    <col min="6926" max="6927" width="6.875" style="1" customWidth="1"/>
    <col min="6928" max="6928" width="1.875" style="1" customWidth="1"/>
    <col min="6929" max="6930" width="6.125" style="1" customWidth="1"/>
    <col min="6931" max="6931" width="1.875" style="1" customWidth="1"/>
    <col min="6932" max="7168" width="9" style="1"/>
    <col min="7169" max="7169" width="2.375" style="1" customWidth="1"/>
    <col min="7170" max="7170" width="3.125" style="1" customWidth="1"/>
    <col min="7171" max="7175" width="2.625" style="1" customWidth="1"/>
    <col min="7176" max="7176" width="5.875" style="1" customWidth="1"/>
    <col min="7177" max="7178" width="13.375" style="1" customWidth="1"/>
    <col min="7179" max="7179" width="3.875" style="1" customWidth="1"/>
    <col min="7180" max="7180" width="4" style="1" customWidth="1"/>
    <col min="7181" max="7181" width="4.5" style="1" customWidth="1"/>
    <col min="7182" max="7183" width="6.875" style="1" customWidth="1"/>
    <col min="7184" max="7184" width="1.875" style="1" customWidth="1"/>
    <col min="7185" max="7186" width="6.125" style="1" customWidth="1"/>
    <col min="7187" max="7187" width="1.875" style="1" customWidth="1"/>
    <col min="7188" max="7424" width="9" style="1"/>
    <col min="7425" max="7425" width="2.375" style="1" customWidth="1"/>
    <col min="7426" max="7426" width="3.125" style="1" customWidth="1"/>
    <col min="7427" max="7431" width="2.625" style="1" customWidth="1"/>
    <col min="7432" max="7432" width="5.875" style="1" customWidth="1"/>
    <col min="7433" max="7434" width="13.375" style="1" customWidth="1"/>
    <col min="7435" max="7435" width="3.875" style="1" customWidth="1"/>
    <col min="7436" max="7436" width="4" style="1" customWidth="1"/>
    <col min="7437" max="7437" width="4.5" style="1" customWidth="1"/>
    <col min="7438" max="7439" width="6.875" style="1" customWidth="1"/>
    <col min="7440" max="7440" width="1.875" style="1" customWidth="1"/>
    <col min="7441" max="7442" width="6.125" style="1" customWidth="1"/>
    <col min="7443" max="7443" width="1.875" style="1" customWidth="1"/>
    <col min="7444" max="7680" width="9" style="1"/>
    <col min="7681" max="7681" width="2.375" style="1" customWidth="1"/>
    <col min="7682" max="7682" width="3.125" style="1" customWidth="1"/>
    <col min="7683" max="7687" width="2.625" style="1" customWidth="1"/>
    <col min="7688" max="7688" width="5.875" style="1" customWidth="1"/>
    <col min="7689" max="7690" width="13.375" style="1" customWidth="1"/>
    <col min="7691" max="7691" width="3.875" style="1" customWidth="1"/>
    <col min="7692" max="7692" width="4" style="1" customWidth="1"/>
    <col min="7693" max="7693" width="4.5" style="1" customWidth="1"/>
    <col min="7694" max="7695" width="6.875" style="1" customWidth="1"/>
    <col min="7696" max="7696" width="1.875" style="1" customWidth="1"/>
    <col min="7697" max="7698" width="6.125" style="1" customWidth="1"/>
    <col min="7699" max="7699" width="1.875" style="1" customWidth="1"/>
    <col min="7700" max="7936" width="9" style="1"/>
    <col min="7937" max="7937" width="2.375" style="1" customWidth="1"/>
    <col min="7938" max="7938" width="3.125" style="1" customWidth="1"/>
    <col min="7939" max="7943" width="2.625" style="1" customWidth="1"/>
    <col min="7944" max="7944" width="5.875" style="1" customWidth="1"/>
    <col min="7945" max="7946" width="13.375" style="1" customWidth="1"/>
    <col min="7947" max="7947" width="3.875" style="1" customWidth="1"/>
    <col min="7948" max="7948" width="4" style="1" customWidth="1"/>
    <col min="7949" max="7949" width="4.5" style="1" customWidth="1"/>
    <col min="7950" max="7951" width="6.875" style="1" customWidth="1"/>
    <col min="7952" max="7952" width="1.875" style="1" customWidth="1"/>
    <col min="7953" max="7954" width="6.125" style="1" customWidth="1"/>
    <col min="7955" max="7955" width="1.875" style="1" customWidth="1"/>
    <col min="7956" max="8192" width="9" style="1"/>
    <col min="8193" max="8193" width="2.375" style="1" customWidth="1"/>
    <col min="8194" max="8194" width="3.125" style="1" customWidth="1"/>
    <col min="8195" max="8199" width="2.625" style="1" customWidth="1"/>
    <col min="8200" max="8200" width="5.875" style="1" customWidth="1"/>
    <col min="8201" max="8202" width="13.375" style="1" customWidth="1"/>
    <col min="8203" max="8203" width="3.875" style="1" customWidth="1"/>
    <col min="8204" max="8204" width="4" style="1" customWidth="1"/>
    <col min="8205" max="8205" width="4.5" style="1" customWidth="1"/>
    <col min="8206" max="8207" width="6.875" style="1" customWidth="1"/>
    <col min="8208" max="8208" width="1.875" style="1" customWidth="1"/>
    <col min="8209" max="8210" width="6.125" style="1" customWidth="1"/>
    <col min="8211" max="8211" width="1.875" style="1" customWidth="1"/>
    <col min="8212" max="8448" width="9" style="1"/>
    <col min="8449" max="8449" width="2.375" style="1" customWidth="1"/>
    <col min="8450" max="8450" width="3.125" style="1" customWidth="1"/>
    <col min="8451" max="8455" width="2.625" style="1" customWidth="1"/>
    <col min="8456" max="8456" width="5.875" style="1" customWidth="1"/>
    <col min="8457" max="8458" width="13.375" style="1" customWidth="1"/>
    <col min="8459" max="8459" width="3.875" style="1" customWidth="1"/>
    <col min="8460" max="8460" width="4" style="1" customWidth="1"/>
    <col min="8461" max="8461" width="4.5" style="1" customWidth="1"/>
    <col min="8462" max="8463" width="6.875" style="1" customWidth="1"/>
    <col min="8464" max="8464" width="1.875" style="1" customWidth="1"/>
    <col min="8465" max="8466" width="6.125" style="1" customWidth="1"/>
    <col min="8467" max="8467" width="1.875" style="1" customWidth="1"/>
    <col min="8468" max="8704" width="9" style="1"/>
    <col min="8705" max="8705" width="2.375" style="1" customWidth="1"/>
    <col min="8706" max="8706" width="3.125" style="1" customWidth="1"/>
    <col min="8707" max="8711" width="2.625" style="1" customWidth="1"/>
    <col min="8712" max="8712" width="5.875" style="1" customWidth="1"/>
    <col min="8713" max="8714" width="13.375" style="1" customWidth="1"/>
    <col min="8715" max="8715" width="3.875" style="1" customWidth="1"/>
    <col min="8716" max="8716" width="4" style="1" customWidth="1"/>
    <col min="8717" max="8717" width="4.5" style="1" customWidth="1"/>
    <col min="8718" max="8719" width="6.875" style="1" customWidth="1"/>
    <col min="8720" max="8720" width="1.875" style="1" customWidth="1"/>
    <col min="8721" max="8722" width="6.125" style="1" customWidth="1"/>
    <col min="8723" max="8723" width="1.875" style="1" customWidth="1"/>
    <col min="8724" max="8960" width="9" style="1"/>
    <col min="8961" max="8961" width="2.375" style="1" customWidth="1"/>
    <col min="8962" max="8962" width="3.125" style="1" customWidth="1"/>
    <col min="8963" max="8967" width="2.625" style="1" customWidth="1"/>
    <col min="8968" max="8968" width="5.875" style="1" customWidth="1"/>
    <col min="8969" max="8970" width="13.375" style="1" customWidth="1"/>
    <col min="8971" max="8971" width="3.875" style="1" customWidth="1"/>
    <col min="8972" max="8972" width="4" style="1" customWidth="1"/>
    <col min="8973" max="8973" width="4.5" style="1" customWidth="1"/>
    <col min="8974" max="8975" width="6.875" style="1" customWidth="1"/>
    <col min="8976" max="8976" width="1.875" style="1" customWidth="1"/>
    <col min="8977" max="8978" width="6.125" style="1" customWidth="1"/>
    <col min="8979" max="8979" width="1.875" style="1" customWidth="1"/>
    <col min="8980" max="9216" width="9" style="1"/>
    <col min="9217" max="9217" width="2.375" style="1" customWidth="1"/>
    <col min="9218" max="9218" width="3.125" style="1" customWidth="1"/>
    <col min="9219" max="9223" width="2.625" style="1" customWidth="1"/>
    <col min="9224" max="9224" width="5.875" style="1" customWidth="1"/>
    <col min="9225" max="9226" width="13.375" style="1" customWidth="1"/>
    <col min="9227" max="9227" width="3.875" style="1" customWidth="1"/>
    <col min="9228" max="9228" width="4" style="1" customWidth="1"/>
    <col min="9229" max="9229" width="4.5" style="1" customWidth="1"/>
    <col min="9230" max="9231" width="6.875" style="1" customWidth="1"/>
    <col min="9232" max="9232" width="1.875" style="1" customWidth="1"/>
    <col min="9233" max="9234" width="6.125" style="1" customWidth="1"/>
    <col min="9235" max="9235" width="1.875" style="1" customWidth="1"/>
    <col min="9236" max="9472" width="9" style="1"/>
    <col min="9473" max="9473" width="2.375" style="1" customWidth="1"/>
    <col min="9474" max="9474" width="3.125" style="1" customWidth="1"/>
    <col min="9475" max="9479" width="2.625" style="1" customWidth="1"/>
    <col min="9480" max="9480" width="5.875" style="1" customWidth="1"/>
    <col min="9481" max="9482" width="13.375" style="1" customWidth="1"/>
    <col min="9483" max="9483" width="3.875" style="1" customWidth="1"/>
    <col min="9484" max="9484" width="4" style="1" customWidth="1"/>
    <col min="9485" max="9485" width="4.5" style="1" customWidth="1"/>
    <col min="9486" max="9487" width="6.875" style="1" customWidth="1"/>
    <col min="9488" max="9488" width="1.875" style="1" customWidth="1"/>
    <col min="9489" max="9490" width="6.125" style="1" customWidth="1"/>
    <col min="9491" max="9491" width="1.875" style="1" customWidth="1"/>
    <col min="9492" max="9728" width="9" style="1"/>
    <col min="9729" max="9729" width="2.375" style="1" customWidth="1"/>
    <col min="9730" max="9730" width="3.125" style="1" customWidth="1"/>
    <col min="9731" max="9735" width="2.625" style="1" customWidth="1"/>
    <col min="9736" max="9736" width="5.875" style="1" customWidth="1"/>
    <col min="9737" max="9738" width="13.375" style="1" customWidth="1"/>
    <col min="9739" max="9739" width="3.875" style="1" customWidth="1"/>
    <col min="9740" max="9740" width="4" style="1" customWidth="1"/>
    <col min="9741" max="9741" width="4.5" style="1" customWidth="1"/>
    <col min="9742" max="9743" width="6.875" style="1" customWidth="1"/>
    <col min="9744" max="9744" width="1.875" style="1" customWidth="1"/>
    <col min="9745" max="9746" width="6.125" style="1" customWidth="1"/>
    <col min="9747" max="9747" width="1.875" style="1" customWidth="1"/>
    <col min="9748" max="9984" width="9" style="1"/>
    <col min="9985" max="9985" width="2.375" style="1" customWidth="1"/>
    <col min="9986" max="9986" width="3.125" style="1" customWidth="1"/>
    <col min="9987" max="9991" width="2.625" style="1" customWidth="1"/>
    <col min="9992" max="9992" width="5.875" style="1" customWidth="1"/>
    <col min="9993" max="9994" width="13.375" style="1" customWidth="1"/>
    <col min="9995" max="9995" width="3.875" style="1" customWidth="1"/>
    <col min="9996" max="9996" width="4" style="1" customWidth="1"/>
    <col min="9997" max="9997" width="4.5" style="1" customWidth="1"/>
    <col min="9998" max="9999" width="6.875" style="1" customWidth="1"/>
    <col min="10000" max="10000" width="1.875" style="1" customWidth="1"/>
    <col min="10001" max="10002" width="6.125" style="1" customWidth="1"/>
    <col min="10003" max="10003" width="1.875" style="1" customWidth="1"/>
    <col min="10004" max="10240" width="9" style="1"/>
    <col min="10241" max="10241" width="2.375" style="1" customWidth="1"/>
    <col min="10242" max="10242" width="3.125" style="1" customWidth="1"/>
    <col min="10243" max="10247" width="2.625" style="1" customWidth="1"/>
    <col min="10248" max="10248" width="5.875" style="1" customWidth="1"/>
    <col min="10249" max="10250" width="13.375" style="1" customWidth="1"/>
    <col min="10251" max="10251" width="3.875" style="1" customWidth="1"/>
    <col min="10252" max="10252" width="4" style="1" customWidth="1"/>
    <col min="10253" max="10253" width="4.5" style="1" customWidth="1"/>
    <col min="10254" max="10255" width="6.875" style="1" customWidth="1"/>
    <col min="10256" max="10256" width="1.875" style="1" customWidth="1"/>
    <col min="10257" max="10258" width="6.125" style="1" customWidth="1"/>
    <col min="10259" max="10259" width="1.875" style="1" customWidth="1"/>
    <col min="10260" max="10496" width="9" style="1"/>
    <col min="10497" max="10497" width="2.375" style="1" customWidth="1"/>
    <col min="10498" max="10498" width="3.125" style="1" customWidth="1"/>
    <col min="10499" max="10503" width="2.625" style="1" customWidth="1"/>
    <col min="10504" max="10504" width="5.875" style="1" customWidth="1"/>
    <col min="10505" max="10506" width="13.375" style="1" customWidth="1"/>
    <col min="10507" max="10507" width="3.875" style="1" customWidth="1"/>
    <col min="10508" max="10508" width="4" style="1" customWidth="1"/>
    <col min="10509" max="10509" width="4.5" style="1" customWidth="1"/>
    <col min="10510" max="10511" width="6.875" style="1" customWidth="1"/>
    <col min="10512" max="10512" width="1.875" style="1" customWidth="1"/>
    <col min="10513" max="10514" width="6.125" style="1" customWidth="1"/>
    <col min="10515" max="10515" width="1.875" style="1" customWidth="1"/>
    <col min="10516" max="10752" width="9" style="1"/>
    <col min="10753" max="10753" width="2.375" style="1" customWidth="1"/>
    <col min="10754" max="10754" width="3.125" style="1" customWidth="1"/>
    <col min="10755" max="10759" width="2.625" style="1" customWidth="1"/>
    <col min="10760" max="10760" width="5.875" style="1" customWidth="1"/>
    <col min="10761" max="10762" width="13.375" style="1" customWidth="1"/>
    <col min="10763" max="10763" width="3.875" style="1" customWidth="1"/>
    <col min="10764" max="10764" width="4" style="1" customWidth="1"/>
    <col min="10765" max="10765" width="4.5" style="1" customWidth="1"/>
    <col min="10766" max="10767" width="6.875" style="1" customWidth="1"/>
    <col min="10768" max="10768" width="1.875" style="1" customWidth="1"/>
    <col min="10769" max="10770" width="6.125" style="1" customWidth="1"/>
    <col min="10771" max="10771" width="1.875" style="1" customWidth="1"/>
    <col min="10772" max="11008" width="9" style="1"/>
    <col min="11009" max="11009" width="2.375" style="1" customWidth="1"/>
    <col min="11010" max="11010" width="3.125" style="1" customWidth="1"/>
    <col min="11011" max="11015" width="2.625" style="1" customWidth="1"/>
    <col min="11016" max="11016" width="5.875" style="1" customWidth="1"/>
    <col min="11017" max="11018" width="13.375" style="1" customWidth="1"/>
    <col min="11019" max="11019" width="3.875" style="1" customWidth="1"/>
    <col min="11020" max="11020" width="4" style="1" customWidth="1"/>
    <col min="11021" max="11021" width="4.5" style="1" customWidth="1"/>
    <col min="11022" max="11023" width="6.875" style="1" customWidth="1"/>
    <col min="11024" max="11024" width="1.875" style="1" customWidth="1"/>
    <col min="11025" max="11026" width="6.125" style="1" customWidth="1"/>
    <col min="11027" max="11027" width="1.875" style="1" customWidth="1"/>
    <col min="11028" max="11264" width="9" style="1"/>
    <col min="11265" max="11265" width="2.375" style="1" customWidth="1"/>
    <col min="11266" max="11266" width="3.125" style="1" customWidth="1"/>
    <col min="11267" max="11271" width="2.625" style="1" customWidth="1"/>
    <col min="11272" max="11272" width="5.875" style="1" customWidth="1"/>
    <col min="11273" max="11274" width="13.375" style="1" customWidth="1"/>
    <col min="11275" max="11275" width="3.875" style="1" customWidth="1"/>
    <col min="11276" max="11276" width="4" style="1" customWidth="1"/>
    <col min="11277" max="11277" width="4.5" style="1" customWidth="1"/>
    <col min="11278" max="11279" width="6.875" style="1" customWidth="1"/>
    <col min="11280" max="11280" width="1.875" style="1" customWidth="1"/>
    <col min="11281" max="11282" width="6.125" style="1" customWidth="1"/>
    <col min="11283" max="11283" width="1.875" style="1" customWidth="1"/>
    <col min="11284" max="11520" width="9" style="1"/>
    <col min="11521" max="11521" width="2.375" style="1" customWidth="1"/>
    <col min="11522" max="11522" width="3.125" style="1" customWidth="1"/>
    <col min="11523" max="11527" width="2.625" style="1" customWidth="1"/>
    <col min="11528" max="11528" width="5.875" style="1" customWidth="1"/>
    <col min="11529" max="11530" width="13.375" style="1" customWidth="1"/>
    <col min="11531" max="11531" width="3.875" style="1" customWidth="1"/>
    <col min="11532" max="11532" width="4" style="1" customWidth="1"/>
    <col min="11533" max="11533" width="4.5" style="1" customWidth="1"/>
    <col min="11534" max="11535" width="6.875" style="1" customWidth="1"/>
    <col min="11536" max="11536" width="1.875" style="1" customWidth="1"/>
    <col min="11537" max="11538" width="6.125" style="1" customWidth="1"/>
    <col min="11539" max="11539" width="1.875" style="1" customWidth="1"/>
    <col min="11540" max="11776" width="9" style="1"/>
    <col min="11777" max="11777" width="2.375" style="1" customWidth="1"/>
    <col min="11778" max="11778" width="3.125" style="1" customWidth="1"/>
    <col min="11779" max="11783" width="2.625" style="1" customWidth="1"/>
    <col min="11784" max="11784" width="5.875" style="1" customWidth="1"/>
    <col min="11785" max="11786" width="13.375" style="1" customWidth="1"/>
    <col min="11787" max="11787" width="3.875" style="1" customWidth="1"/>
    <col min="11788" max="11788" width="4" style="1" customWidth="1"/>
    <col min="11789" max="11789" width="4.5" style="1" customWidth="1"/>
    <col min="11790" max="11791" width="6.875" style="1" customWidth="1"/>
    <col min="11792" max="11792" width="1.875" style="1" customWidth="1"/>
    <col min="11793" max="11794" width="6.125" style="1" customWidth="1"/>
    <col min="11795" max="11795" width="1.875" style="1" customWidth="1"/>
    <col min="11796" max="12032" width="9" style="1"/>
    <col min="12033" max="12033" width="2.375" style="1" customWidth="1"/>
    <col min="12034" max="12034" width="3.125" style="1" customWidth="1"/>
    <col min="12035" max="12039" width="2.625" style="1" customWidth="1"/>
    <col min="12040" max="12040" width="5.875" style="1" customWidth="1"/>
    <col min="12041" max="12042" width="13.375" style="1" customWidth="1"/>
    <col min="12043" max="12043" width="3.875" style="1" customWidth="1"/>
    <col min="12044" max="12044" width="4" style="1" customWidth="1"/>
    <col min="12045" max="12045" width="4.5" style="1" customWidth="1"/>
    <col min="12046" max="12047" width="6.875" style="1" customWidth="1"/>
    <col min="12048" max="12048" width="1.875" style="1" customWidth="1"/>
    <col min="12049" max="12050" width="6.125" style="1" customWidth="1"/>
    <col min="12051" max="12051" width="1.875" style="1" customWidth="1"/>
    <col min="12052" max="12288" width="9" style="1"/>
    <col min="12289" max="12289" width="2.375" style="1" customWidth="1"/>
    <col min="12290" max="12290" width="3.125" style="1" customWidth="1"/>
    <col min="12291" max="12295" width="2.625" style="1" customWidth="1"/>
    <col min="12296" max="12296" width="5.875" style="1" customWidth="1"/>
    <col min="12297" max="12298" width="13.375" style="1" customWidth="1"/>
    <col min="12299" max="12299" width="3.875" style="1" customWidth="1"/>
    <col min="12300" max="12300" width="4" style="1" customWidth="1"/>
    <col min="12301" max="12301" width="4.5" style="1" customWidth="1"/>
    <col min="12302" max="12303" width="6.875" style="1" customWidth="1"/>
    <col min="12304" max="12304" width="1.875" style="1" customWidth="1"/>
    <col min="12305" max="12306" width="6.125" style="1" customWidth="1"/>
    <col min="12307" max="12307" width="1.875" style="1" customWidth="1"/>
    <col min="12308" max="12544" width="9" style="1"/>
    <col min="12545" max="12545" width="2.375" style="1" customWidth="1"/>
    <col min="12546" max="12546" width="3.125" style="1" customWidth="1"/>
    <col min="12547" max="12551" width="2.625" style="1" customWidth="1"/>
    <col min="12552" max="12552" width="5.875" style="1" customWidth="1"/>
    <col min="12553" max="12554" width="13.375" style="1" customWidth="1"/>
    <col min="12555" max="12555" width="3.875" style="1" customWidth="1"/>
    <col min="12556" max="12556" width="4" style="1" customWidth="1"/>
    <col min="12557" max="12557" width="4.5" style="1" customWidth="1"/>
    <col min="12558" max="12559" width="6.875" style="1" customWidth="1"/>
    <col min="12560" max="12560" width="1.875" style="1" customWidth="1"/>
    <col min="12561" max="12562" width="6.125" style="1" customWidth="1"/>
    <col min="12563" max="12563" width="1.875" style="1" customWidth="1"/>
    <col min="12564" max="12800" width="9" style="1"/>
    <col min="12801" max="12801" width="2.375" style="1" customWidth="1"/>
    <col min="12802" max="12802" width="3.125" style="1" customWidth="1"/>
    <col min="12803" max="12807" width="2.625" style="1" customWidth="1"/>
    <col min="12808" max="12808" width="5.875" style="1" customWidth="1"/>
    <col min="12809" max="12810" width="13.375" style="1" customWidth="1"/>
    <col min="12811" max="12811" width="3.875" style="1" customWidth="1"/>
    <col min="12812" max="12812" width="4" style="1" customWidth="1"/>
    <col min="12813" max="12813" width="4.5" style="1" customWidth="1"/>
    <col min="12814" max="12815" width="6.875" style="1" customWidth="1"/>
    <col min="12816" max="12816" width="1.875" style="1" customWidth="1"/>
    <col min="12817" max="12818" width="6.125" style="1" customWidth="1"/>
    <col min="12819" max="12819" width="1.875" style="1" customWidth="1"/>
    <col min="12820" max="13056" width="9" style="1"/>
    <col min="13057" max="13057" width="2.375" style="1" customWidth="1"/>
    <col min="13058" max="13058" width="3.125" style="1" customWidth="1"/>
    <col min="13059" max="13063" width="2.625" style="1" customWidth="1"/>
    <col min="13064" max="13064" width="5.875" style="1" customWidth="1"/>
    <col min="13065" max="13066" width="13.375" style="1" customWidth="1"/>
    <col min="13067" max="13067" width="3.875" style="1" customWidth="1"/>
    <col min="13068" max="13068" width="4" style="1" customWidth="1"/>
    <col min="13069" max="13069" width="4.5" style="1" customWidth="1"/>
    <col min="13070" max="13071" width="6.875" style="1" customWidth="1"/>
    <col min="13072" max="13072" width="1.875" style="1" customWidth="1"/>
    <col min="13073" max="13074" width="6.125" style="1" customWidth="1"/>
    <col min="13075" max="13075" width="1.875" style="1" customWidth="1"/>
    <col min="13076" max="13312" width="9" style="1"/>
    <col min="13313" max="13313" width="2.375" style="1" customWidth="1"/>
    <col min="13314" max="13314" width="3.125" style="1" customWidth="1"/>
    <col min="13315" max="13319" width="2.625" style="1" customWidth="1"/>
    <col min="13320" max="13320" width="5.875" style="1" customWidth="1"/>
    <col min="13321" max="13322" width="13.375" style="1" customWidth="1"/>
    <col min="13323" max="13323" width="3.875" style="1" customWidth="1"/>
    <col min="13324" max="13324" width="4" style="1" customWidth="1"/>
    <col min="13325" max="13325" width="4.5" style="1" customWidth="1"/>
    <col min="13326" max="13327" width="6.875" style="1" customWidth="1"/>
    <col min="13328" max="13328" width="1.875" style="1" customWidth="1"/>
    <col min="13329" max="13330" width="6.125" style="1" customWidth="1"/>
    <col min="13331" max="13331" width="1.875" style="1" customWidth="1"/>
    <col min="13332" max="13568" width="9" style="1"/>
    <col min="13569" max="13569" width="2.375" style="1" customWidth="1"/>
    <col min="13570" max="13570" width="3.125" style="1" customWidth="1"/>
    <col min="13571" max="13575" width="2.625" style="1" customWidth="1"/>
    <col min="13576" max="13576" width="5.875" style="1" customWidth="1"/>
    <col min="13577" max="13578" width="13.375" style="1" customWidth="1"/>
    <col min="13579" max="13579" width="3.875" style="1" customWidth="1"/>
    <col min="13580" max="13580" width="4" style="1" customWidth="1"/>
    <col min="13581" max="13581" width="4.5" style="1" customWidth="1"/>
    <col min="13582" max="13583" width="6.875" style="1" customWidth="1"/>
    <col min="13584" max="13584" width="1.875" style="1" customWidth="1"/>
    <col min="13585" max="13586" width="6.125" style="1" customWidth="1"/>
    <col min="13587" max="13587" width="1.875" style="1" customWidth="1"/>
    <col min="13588" max="13824" width="9" style="1"/>
    <col min="13825" max="13825" width="2.375" style="1" customWidth="1"/>
    <col min="13826" max="13826" width="3.125" style="1" customWidth="1"/>
    <col min="13827" max="13831" width="2.625" style="1" customWidth="1"/>
    <col min="13832" max="13832" width="5.875" style="1" customWidth="1"/>
    <col min="13833" max="13834" width="13.375" style="1" customWidth="1"/>
    <col min="13835" max="13835" width="3.875" style="1" customWidth="1"/>
    <col min="13836" max="13836" width="4" style="1" customWidth="1"/>
    <col min="13837" max="13837" width="4.5" style="1" customWidth="1"/>
    <col min="13838" max="13839" width="6.875" style="1" customWidth="1"/>
    <col min="13840" max="13840" width="1.875" style="1" customWidth="1"/>
    <col min="13841" max="13842" width="6.125" style="1" customWidth="1"/>
    <col min="13843" max="13843" width="1.875" style="1" customWidth="1"/>
    <col min="13844" max="14080" width="9" style="1"/>
    <col min="14081" max="14081" width="2.375" style="1" customWidth="1"/>
    <col min="14082" max="14082" width="3.125" style="1" customWidth="1"/>
    <col min="14083" max="14087" width="2.625" style="1" customWidth="1"/>
    <col min="14088" max="14088" width="5.875" style="1" customWidth="1"/>
    <col min="14089" max="14090" width="13.375" style="1" customWidth="1"/>
    <col min="14091" max="14091" width="3.875" style="1" customWidth="1"/>
    <col min="14092" max="14092" width="4" style="1" customWidth="1"/>
    <col min="14093" max="14093" width="4.5" style="1" customWidth="1"/>
    <col min="14094" max="14095" width="6.875" style="1" customWidth="1"/>
    <col min="14096" max="14096" width="1.875" style="1" customWidth="1"/>
    <col min="14097" max="14098" width="6.125" style="1" customWidth="1"/>
    <col min="14099" max="14099" width="1.875" style="1" customWidth="1"/>
    <col min="14100" max="14336" width="9" style="1"/>
    <col min="14337" max="14337" width="2.375" style="1" customWidth="1"/>
    <col min="14338" max="14338" width="3.125" style="1" customWidth="1"/>
    <col min="14339" max="14343" width="2.625" style="1" customWidth="1"/>
    <col min="14344" max="14344" width="5.875" style="1" customWidth="1"/>
    <col min="14345" max="14346" width="13.375" style="1" customWidth="1"/>
    <col min="14347" max="14347" width="3.875" style="1" customWidth="1"/>
    <col min="14348" max="14348" width="4" style="1" customWidth="1"/>
    <col min="14349" max="14349" width="4.5" style="1" customWidth="1"/>
    <col min="14350" max="14351" width="6.875" style="1" customWidth="1"/>
    <col min="14352" max="14352" width="1.875" style="1" customWidth="1"/>
    <col min="14353" max="14354" width="6.125" style="1" customWidth="1"/>
    <col min="14355" max="14355" width="1.875" style="1" customWidth="1"/>
    <col min="14356" max="14592" width="9" style="1"/>
    <col min="14593" max="14593" width="2.375" style="1" customWidth="1"/>
    <col min="14594" max="14594" width="3.125" style="1" customWidth="1"/>
    <col min="14595" max="14599" width="2.625" style="1" customWidth="1"/>
    <col min="14600" max="14600" width="5.875" style="1" customWidth="1"/>
    <col min="14601" max="14602" width="13.375" style="1" customWidth="1"/>
    <col min="14603" max="14603" width="3.875" style="1" customWidth="1"/>
    <col min="14604" max="14604" width="4" style="1" customWidth="1"/>
    <col min="14605" max="14605" width="4.5" style="1" customWidth="1"/>
    <col min="14606" max="14607" width="6.875" style="1" customWidth="1"/>
    <col min="14608" max="14608" width="1.875" style="1" customWidth="1"/>
    <col min="14609" max="14610" width="6.125" style="1" customWidth="1"/>
    <col min="14611" max="14611" width="1.875" style="1" customWidth="1"/>
    <col min="14612" max="14848" width="9" style="1"/>
    <col min="14849" max="14849" width="2.375" style="1" customWidth="1"/>
    <col min="14850" max="14850" width="3.125" style="1" customWidth="1"/>
    <col min="14851" max="14855" width="2.625" style="1" customWidth="1"/>
    <col min="14856" max="14856" width="5.875" style="1" customWidth="1"/>
    <col min="14857" max="14858" width="13.375" style="1" customWidth="1"/>
    <col min="14859" max="14859" width="3.875" style="1" customWidth="1"/>
    <col min="14860" max="14860" width="4" style="1" customWidth="1"/>
    <col min="14861" max="14861" width="4.5" style="1" customWidth="1"/>
    <col min="14862" max="14863" width="6.875" style="1" customWidth="1"/>
    <col min="14864" max="14864" width="1.875" style="1" customWidth="1"/>
    <col min="14865" max="14866" width="6.125" style="1" customWidth="1"/>
    <col min="14867" max="14867" width="1.875" style="1" customWidth="1"/>
    <col min="14868" max="15104" width="9" style="1"/>
    <col min="15105" max="15105" width="2.375" style="1" customWidth="1"/>
    <col min="15106" max="15106" width="3.125" style="1" customWidth="1"/>
    <col min="15107" max="15111" width="2.625" style="1" customWidth="1"/>
    <col min="15112" max="15112" width="5.875" style="1" customWidth="1"/>
    <col min="15113" max="15114" width="13.375" style="1" customWidth="1"/>
    <col min="15115" max="15115" width="3.875" style="1" customWidth="1"/>
    <col min="15116" max="15116" width="4" style="1" customWidth="1"/>
    <col min="15117" max="15117" width="4.5" style="1" customWidth="1"/>
    <col min="15118" max="15119" width="6.875" style="1" customWidth="1"/>
    <col min="15120" max="15120" width="1.875" style="1" customWidth="1"/>
    <col min="15121" max="15122" width="6.125" style="1" customWidth="1"/>
    <col min="15123" max="15123" width="1.875" style="1" customWidth="1"/>
    <col min="15124" max="15360" width="9" style="1"/>
    <col min="15361" max="15361" width="2.375" style="1" customWidth="1"/>
    <col min="15362" max="15362" width="3.125" style="1" customWidth="1"/>
    <col min="15363" max="15367" width="2.625" style="1" customWidth="1"/>
    <col min="15368" max="15368" width="5.875" style="1" customWidth="1"/>
    <col min="15369" max="15370" width="13.375" style="1" customWidth="1"/>
    <col min="15371" max="15371" width="3.875" style="1" customWidth="1"/>
    <col min="15372" max="15372" width="4" style="1" customWidth="1"/>
    <col min="15373" max="15373" width="4.5" style="1" customWidth="1"/>
    <col min="15374" max="15375" width="6.875" style="1" customWidth="1"/>
    <col min="15376" max="15376" width="1.875" style="1" customWidth="1"/>
    <col min="15377" max="15378" width="6.125" style="1" customWidth="1"/>
    <col min="15379" max="15379" width="1.875" style="1" customWidth="1"/>
    <col min="15380" max="15616" width="9" style="1"/>
    <col min="15617" max="15617" width="2.375" style="1" customWidth="1"/>
    <col min="15618" max="15618" width="3.125" style="1" customWidth="1"/>
    <col min="15619" max="15623" width="2.625" style="1" customWidth="1"/>
    <col min="15624" max="15624" width="5.875" style="1" customWidth="1"/>
    <col min="15625" max="15626" width="13.375" style="1" customWidth="1"/>
    <col min="15627" max="15627" width="3.875" style="1" customWidth="1"/>
    <col min="15628" max="15628" width="4" style="1" customWidth="1"/>
    <col min="15629" max="15629" width="4.5" style="1" customWidth="1"/>
    <col min="15630" max="15631" width="6.875" style="1" customWidth="1"/>
    <col min="15632" max="15632" width="1.875" style="1" customWidth="1"/>
    <col min="15633" max="15634" width="6.125" style="1" customWidth="1"/>
    <col min="15635" max="15635" width="1.875" style="1" customWidth="1"/>
    <col min="15636" max="15872" width="9" style="1"/>
    <col min="15873" max="15873" width="2.375" style="1" customWidth="1"/>
    <col min="15874" max="15874" width="3.125" style="1" customWidth="1"/>
    <col min="15875" max="15879" width="2.625" style="1" customWidth="1"/>
    <col min="15880" max="15880" width="5.875" style="1" customWidth="1"/>
    <col min="15881" max="15882" width="13.375" style="1" customWidth="1"/>
    <col min="15883" max="15883" width="3.875" style="1" customWidth="1"/>
    <col min="15884" max="15884" width="4" style="1" customWidth="1"/>
    <col min="15885" max="15885" width="4.5" style="1" customWidth="1"/>
    <col min="15886" max="15887" width="6.875" style="1" customWidth="1"/>
    <col min="15888" max="15888" width="1.875" style="1" customWidth="1"/>
    <col min="15889" max="15890" width="6.125" style="1" customWidth="1"/>
    <col min="15891" max="15891" width="1.875" style="1" customWidth="1"/>
    <col min="15892" max="16128" width="9" style="1"/>
    <col min="16129" max="16129" width="2.375" style="1" customWidth="1"/>
    <col min="16130" max="16130" width="3.125" style="1" customWidth="1"/>
    <col min="16131" max="16135" width="2.625" style="1" customWidth="1"/>
    <col min="16136" max="16136" width="5.875" style="1" customWidth="1"/>
    <col min="16137" max="16138" width="13.375" style="1" customWidth="1"/>
    <col min="16139" max="16139" width="3.875" style="1" customWidth="1"/>
    <col min="16140" max="16140" width="4" style="1" customWidth="1"/>
    <col min="16141" max="16141" width="4.5" style="1" customWidth="1"/>
    <col min="16142" max="16143" width="6.875" style="1" customWidth="1"/>
    <col min="16144" max="16144" width="1.875" style="1" customWidth="1"/>
    <col min="16145" max="16146" width="6.125" style="1" customWidth="1"/>
    <col min="16147" max="16147" width="1.875" style="1" customWidth="1"/>
    <col min="16148" max="16384" width="9" style="1"/>
  </cols>
  <sheetData>
    <row r="1" spans="2:22" x14ac:dyDescent="0.15">
      <c r="O1" s="2"/>
      <c r="P1" s="2"/>
      <c r="Q1" s="67" t="s">
        <v>2</v>
      </c>
      <c r="R1" s="3" t="e">
        <f>IF($U$6="","",$U$6)</f>
        <v>#REF!</v>
      </c>
    </row>
    <row r="2" spans="2:22" x14ac:dyDescent="0.15">
      <c r="O2" s="136" t="s">
        <v>3</v>
      </c>
      <c r="P2" s="136"/>
      <c r="Q2" s="136"/>
      <c r="R2" s="3" t="e">
        <f>IF($U$6="","",#REF!)</f>
        <v>#REF!</v>
      </c>
    </row>
    <row r="3" spans="2:22" x14ac:dyDescent="0.15">
      <c r="O3" s="136" t="s">
        <v>4</v>
      </c>
      <c r="P3" s="136"/>
      <c r="Q3" s="136"/>
      <c r="R3" s="3" t="e">
        <f>IF($U$6="","",#REF!)</f>
        <v>#REF!</v>
      </c>
    </row>
    <row r="4" spans="2:22" s="4" customFormat="1" ht="23.25" customHeight="1" x14ac:dyDescent="0.2">
      <c r="B4" s="4" t="s">
        <v>5</v>
      </c>
      <c r="V4" s="63"/>
    </row>
    <row r="5" spans="2:22" s="4" customFormat="1" ht="18.75" customHeight="1" thickBot="1" x14ac:dyDescent="0.25">
      <c r="U5" s="4" t="s">
        <v>0</v>
      </c>
      <c r="V5" s="63"/>
    </row>
    <row r="6" spans="2:22" s="4" customFormat="1" ht="18.75" customHeight="1" thickBot="1" x14ac:dyDescent="0.25">
      <c r="E6" s="5" t="e">
        <f>IF($U$6="","",#REF!)</f>
        <v>#REF!</v>
      </c>
      <c r="F6" s="6"/>
      <c r="G6" s="6"/>
      <c r="H6" s="6"/>
      <c r="I6" s="6"/>
      <c r="J6" s="6"/>
      <c r="K6" s="6"/>
      <c r="L6" s="7"/>
      <c r="M6" s="7"/>
      <c r="N6" s="6"/>
      <c r="O6" s="6"/>
      <c r="P6" s="6"/>
      <c r="Q6" s="6"/>
      <c r="U6" s="8" t="e">
        <f>#REF!</f>
        <v>#REF!</v>
      </c>
      <c r="V6" s="63"/>
    </row>
    <row r="7" spans="2:22" ht="18.75" customHeight="1" x14ac:dyDescent="0.2">
      <c r="E7" s="2"/>
      <c r="F7" s="4"/>
      <c r="G7" s="4"/>
      <c r="H7" s="4"/>
      <c r="I7" s="4"/>
      <c r="J7" s="4"/>
      <c r="K7" s="4"/>
      <c r="U7" s="9" t="s">
        <v>1</v>
      </c>
    </row>
    <row r="8" spans="2:22" ht="18" customHeight="1" x14ac:dyDescent="0.15">
      <c r="E8" s="2"/>
      <c r="Q8" s="137" t="s">
        <v>6</v>
      </c>
      <c r="R8" s="138"/>
    </row>
    <row r="9" spans="2:22" ht="18" customHeight="1" thickBot="1" x14ac:dyDescent="0.2">
      <c r="N9" s="139"/>
      <c r="O9" s="139"/>
    </row>
    <row r="10" spans="2:22" ht="18" customHeight="1" x14ac:dyDescent="0.15">
      <c r="I10" s="130" t="s">
        <v>7</v>
      </c>
      <c r="J10" s="131"/>
      <c r="N10" s="10"/>
      <c r="O10" s="10"/>
      <c r="P10" s="10"/>
      <c r="Q10" s="102" t="e">
        <f>IF($U$6="","",#REF!)</f>
        <v>#REF!</v>
      </c>
      <c r="R10" s="102"/>
      <c r="T10" s="1">
        <f>IFERROR(Q10,0)</f>
        <v>0</v>
      </c>
    </row>
    <row r="11" spans="2:22" ht="19.5" customHeight="1" thickBot="1" x14ac:dyDescent="0.2">
      <c r="I11" s="132"/>
      <c r="J11" s="133"/>
      <c r="N11" s="68"/>
      <c r="O11" s="68"/>
      <c r="Q11" s="102"/>
      <c r="R11" s="102"/>
      <c r="T11" s="1">
        <f>IFERROR(T10,0)</f>
        <v>0</v>
      </c>
    </row>
    <row r="12" spans="2:22" ht="22.5" customHeight="1" thickBot="1" x14ac:dyDescent="0.2">
      <c r="J12" s="11"/>
      <c r="N12" s="68"/>
      <c r="O12" s="68"/>
      <c r="Q12" s="129"/>
      <c r="R12" s="129"/>
      <c r="T12" s="1">
        <f>IFERROR(T10,0)</f>
        <v>0</v>
      </c>
    </row>
    <row r="13" spans="2:22" ht="18" customHeight="1" x14ac:dyDescent="0.15">
      <c r="I13" s="130" t="s">
        <v>8</v>
      </c>
      <c r="J13" s="131"/>
      <c r="N13" s="10"/>
      <c r="O13" s="10"/>
      <c r="P13" s="10"/>
      <c r="Q13" s="102" t="e">
        <f>IF($U$6="","",#REF!)</f>
        <v>#REF!</v>
      </c>
      <c r="R13" s="102"/>
      <c r="T13" s="1">
        <f t="shared" ref="T13" si="0">IFERROR(Q13,0)</f>
        <v>0</v>
      </c>
    </row>
    <row r="14" spans="2:22" ht="18" customHeight="1" thickBot="1" x14ac:dyDescent="0.2">
      <c r="I14" s="132"/>
      <c r="J14" s="133"/>
      <c r="N14" s="68"/>
      <c r="O14" s="68"/>
      <c r="Q14" s="102"/>
      <c r="R14" s="102"/>
      <c r="T14" s="1">
        <f>IFERROR(T13,0)</f>
        <v>0</v>
      </c>
    </row>
    <row r="15" spans="2:22" ht="22.5" customHeight="1" x14ac:dyDescent="0.15">
      <c r="J15" s="11"/>
      <c r="M15" s="74" t="s">
        <v>57</v>
      </c>
      <c r="N15" s="68"/>
      <c r="O15" s="68"/>
      <c r="Q15" s="129"/>
      <c r="R15" s="129"/>
    </row>
    <row r="16" spans="2:22" ht="13.5" customHeight="1" x14ac:dyDescent="0.15">
      <c r="D16" s="12"/>
      <c r="E16" s="12"/>
      <c r="F16" s="12"/>
      <c r="G16" s="12"/>
      <c r="H16" s="12"/>
      <c r="I16" s="98" t="s">
        <v>9</v>
      </c>
      <c r="J16" s="99"/>
      <c r="K16" s="13"/>
      <c r="L16" s="12"/>
      <c r="M16" s="12"/>
      <c r="N16" s="12"/>
      <c r="Q16" s="102" t="e">
        <f>IF($U$6="","",#REF!)</f>
        <v>#REF!</v>
      </c>
      <c r="R16" s="102"/>
    </row>
    <row r="17" spans="2:20" ht="13.5" customHeight="1" thickBot="1" x14ac:dyDescent="0.2">
      <c r="B17" s="12"/>
      <c r="C17" s="12"/>
      <c r="D17" s="12"/>
      <c r="E17" s="12"/>
      <c r="F17" s="12"/>
      <c r="G17" s="12"/>
      <c r="H17" s="12"/>
      <c r="I17" s="134"/>
      <c r="J17" s="135"/>
      <c r="K17" s="14"/>
      <c r="L17" s="15"/>
      <c r="M17" s="15"/>
      <c r="N17" s="15"/>
      <c r="O17" s="12"/>
      <c r="Q17" s="102"/>
      <c r="R17" s="102"/>
    </row>
    <row r="18" spans="2:20" ht="13.5" customHeight="1" x14ac:dyDescent="0.15">
      <c r="B18" s="12"/>
      <c r="C18" s="12"/>
      <c r="D18" s="12"/>
      <c r="E18" s="12"/>
      <c r="F18" s="12"/>
      <c r="G18" s="12"/>
      <c r="H18" s="12"/>
      <c r="I18" s="116" t="s">
        <v>10</v>
      </c>
      <c r="J18" s="117"/>
      <c r="K18" s="13"/>
      <c r="L18" s="12"/>
      <c r="M18" s="12"/>
      <c r="N18" s="21"/>
      <c r="O18" s="16"/>
      <c r="Q18" s="123" t="s">
        <v>55</v>
      </c>
      <c r="R18" s="124"/>
    </row>
    <row r="19" spans="2:20" ht="13.5" customHeight="1" x14ac:dyDescent="0.15">
      <c r="B19" s="12"/>
      <c r="C19" s="12"/>
      <c r="D19" s="12"/>
      <c r="E19" s="12"/>
      <c r="F19" s="12"/>
      <c r="G19" s="12"/>
      <c r="H19" s="12"/>
      <c r="I19" s="116"/>
      <c r="J19" s="117"/>
      <c r="K19" s="17"/>
      <c r="L19" s="12"/>
      <c r="M19" s="12"/>
      <c r="N19" s="21"/>
      <c r="O19" s="16"/>
      <c r="Q19" s="125"/>
      <c r="R19" s="126"/>
    </row>
    <row r="20" spans="2:20" ht="18.75" customHeight="1" thickBot="1" x14ac:dyDescent="0.2">
      <c r="C20" s="12"/>
      <c r="D20" s="12"/>
      <c r="E20" s="12"/>
      <c r="F20" s="12"/>
      <c r="G20" s="12"/>
      <c r="I20" s="96" t="s">
        <v>11</v>
      </c>
      <c r="J20" s="97"/>
      <c r="K20" s="13"/>
      <c r="N20" s="21"/>
      <c r="O20" s="16"/>
      <c r="Q20" s="127"/>
      <c r="R20" s="128"/>
    </row>
    <row r="21" spans="2:20" ht="16.5" customHeight="1" x14ac:dyDescent="0.15">
      <c r="C21" s="73"/>
      <c r="D21" s="73"/>
      <c r="E21" s="12"/>
      <c r="F21" s="73"/>
      <c r="G21" s="73"/>
      <c r="J21" s="16"/>
      <c r="K21" s="12"/>
      <c r="N21" s="21"/>
      <c r="O21" s="16"/>
    </row>
    <row r="22" spans="2:20" ht="16.5" customHeight="1" x14ac:dyDescent="0.15">
      <c r="C22" s="73"/>
      <c r="D22" s="73"/>
      <c r="E22" s="12"/>
      <c r="F22" s="73"/>
      <c r="G22" s="73"/>
      <c r="I22" s="114" t="s">
        <v>12</v>
      </c>
      <c r="J22" s="115"/>
      <c r="K22" s="11"/>
      <c r="L22" s="15"/>
      <c r="M22" s="15"/>
      <c r="N22" s="77"/>
      <c r="O22" s="19"/>
      <c r="Q22" s="102" t="e">
        <f>IF($U$6="","",#REF!)</f>
        <v>#REF!</v>
      </c>
      <c r="R22" s="102"/>
    </row>
    <row r="23" spans="2:20" ht="16.5" customHeight="1" x14ac:dyDescent="0.15">
      <c r="C23" s="73"/>
      <c r="D23" s="73"/>
      <c r="E23" s="12"/>
      <c r="F23" s="73"/>
      <c r="G23" s="73"/>
      <c r="I23" s="96" t="s">
        <v>13</v>
      </c>
      <c r="J23" s="97"/>
      <c r="K23" s="12"/>
      <c r="N23" s="24"/>
      <c r="O23" s="79"/>
      <c r="P23" s="12"/>
      <c r="Q23" s="102"/>
      <c r="R23" s="102"/>
    </row>
    <row r="24" spans="2:20" ht="16.5" customHeight="1" x14ac:dyDescent="0.15">
      <c r="C24" s="73"/>
      <c r="D24" s="73"/>
      <c r="E24" s="12"/>
      <c r="F24" s="73"/>
      <c r="G24" s="73"/>
      <c r="J24" s="20"/>
      <c r="K24" s="12"/>
      <c r="N24" s="21"/>
      <c r="O24" s="103" t="s">
        <v>56</v>
      </c>
      <c r="P24" s="12"/>
      <c r="Q24" s="66"/>
      <c r="R24" s="66"/>
    </row>
    <row r="25" spans="2:20" ht="16.5" customHeight="1" x14ac:dyDescent="0.15">
      <c r="C25" s="73"/>
      <c r="D25" s="73"/>
      <c r="E25" s="12"/>
      <c r="F25" s="73"/>
      <c r="G25" s="73"/>
      <c r="I25" s="114" t="s">
        <v>14</v>
      </c>
      <c r="J25" s="115"/>
      <c r="K25" s="14"/>
      <c r="L25" s="15"/>
      <c r="M25" s="15"/>
      <c r="N25" s="78"/>
      <c r="O25" s="103"/>
      <c r="P25" s="12"/>
      <c r="Q25" s="102" t="e">
        <f>IF($U$6="","",#REF!)</f>
        <v>#REF!</v>
      </c>
      <c r="R25" s="102"/>
    </row>
    <row r="26" spans="2:20" ht="16.5" customHeight="1" x14ac:dyDescent="0.15">
      <c r="C26" s="73"/>
      <c r="D26" s="73"/>
      <c r="E26" s="12"/>
      <c r="F26" s="73"/>
      <c r="G26" s="73"/>
      <c r="I26" s="116"/>
      <c r="J26" s="117"/>
      <c r="K26" s="13"/>
      <c r="N26" s="21"/>
      <c r="O26" s="103"/>
      <c r="P26" s="12"/>
      <c r="Q26" s="102"/>
      <c r="R26" s="102"/>
    </row>
    <row r="27" spans="2:20" ht="18.75" customHeight="1" x14ac:dyDescent="0.15">
      <c r="C27" s="73"/>
      <c r="D27" s="73"/>
      <c r="E27" s="12"/>
      <c r="F27" s="73"/>
      <c r="G27" s="73"/>
      <c r="I27" s="96" t="s">
        <v>15</v>
      </c>
      <c r="J27" s="97"/>
      <c r="K27" s="13"/>
      <c r="N27" s="21"/>
      <c r="O27" s="103"/>
      <c r="P27" s="12"/>
      <c r="Q27" s="43"/>
      <c r="R27" s="43"/>
    </row>
    <row r="28" spans="2:20" ht="16.5" customHeight="1" x14ac:dyDescent="0.15">
      <c r="C28" s="73"/>
      <c r="D28" s="73"/>
      <c r="E28" s="12"/>
      <c r="F28" s="73"/>
      <c r="G28" s="73"/>
      <c r="I28" s="69"/>
      <c r="J28" s="13"/>
      <c r="K28" s="13"/>
      <c r="N28" s="21"/>
      <c r="O28" s="103"/>
      <c r="P28" s="12"/>
      <c r="Q28" s="43"/>
      <c r="R28" s="43"/>
      <c r="T28" s="1">
        <f>T14</f>
        <v>0</v>
      </c>
    </row>
    <row r="29" spans="2:20" ht="16.5" customHeight="1" x14ac:dyDescent="0.15">
      <c r="C29" s="73"/>
      <c r="D29" s="73"/>
      <c r="E29" s="12"/>
      <c r="F29" s="73"/>
      <c r="G29" s="73"/>
      <c r="J29" s="16"/>
      <c r="K29" s="12"/>
      <c r="N29" s="21"/>
      <c r="O29" s="103"/>
      <c r="P29" s="12"/>
      <c r="T29" s="1">
        <f>T14</f>
        <v>0</v>
      </c>
    </row>
    <row r="30" spans="2:20" ht="16.5" customHeight="1" x14ac:dyDescent="0.15">
      <c r="C30" s="73"/>
      <c r="D30" s="73"/>
      <c r="E30" s="12"/>
      <c r="F30" s="73"/>
      <c r="G30" s="73"/>
      <c r="I30" s="118" t="s">
        <v>16</v>
      </c>
      <c r="J30" s="119"/>
      <c r="K30" s="22"/>
      <c r="L30" s="15"/>
      <c r="M30" s="15"/>
      <c r="N30" s="18"/>
      <c r="O30" s="103"/>
      <c r="P30" s="12"/>
      <c r="Q30" s="122"/>
      <c r="R30" s="122"/>
      <c r="T30" s="1">
        <f>T14</f>
        <v>0</v>
      </c>
    </row>
    <row r="31" spans="2:20" ht="16.5" customHeight="1" x14ac:dyDescent="0.15">
      <c r="C31" s="73"/>
      <c r="D31" s="73"/>
      <c r="E31" s="12"/>
      <c r="F31" s="73"/>
      <c r="G31" s="73"/>
      <c r="I31" s="120"/>
      <c r="J31" s="121"/>
      <c r="K31" s="12"/>
      <c r="N31" s="71"/>
      <c r="O31" s="103"/>
      <c r="P31" s="12"/>
      <c r="Q31" s="122"/>
      <c r="R31" s="122"/>
      <c r="T31" s="1">
        <f>T14</f>
        <v>0</v>
      </c>
    </row>
    <row r="32" spans="2:20" ht="16.5" customHeight="1" x14ac:dyDescent="0.15">
      <c r="C32" s="73"/>
      <c r="D32" s="73"/>
      <c r="E32" s="12"/>
      <c r="F32" s="73"/>
      <c r="G32" s="73"/>
      <c r="J32" s="23"/>
      <c r="K32" s="12"/>
      <c r="N32" s="24"/>
      <c r="O32" s="103"/>
      <c r="P32" s="12"/>
    </row>
    <row r="33" spans="1:25" ht="16.5" customHeight="1" x14ac:dyDescent="0.15">
      <c r="C33" s="73"/>
      <c r="D33" s="73"/>
      <c r="E33" s="12"/>
      <c r="F33" s="73"/>
      <c r="G33" s="73"/>
      <c r="I33" s="98" t="s">
        <v>17</v>
      </c>
      <c r="J33" s="99"/>
      <c r="K33" s="13"/>
      <c r="L33" s="12"/>
      <c r="M33" s="12"/>
      <c r="N33" s="24"/>
      <c r="O33" s="103"/>
      <c r="P33" s="12"/>
      <c r="Q33" s="104" t="s">
        <v>18</v>
      </c>
      <c r="R33" s="104"/>
    </row>
    <row r="34" spans="1:25" ht="16.5" customHeight="1" x14ac:dyDescent="0.15">
      <c r="C34" s="73"/>
      <c r="D34" s="73"/>
      <c r="E34" s="12"/>
      <c r="F34" s="73"/>
      <c r="G34" s="73"/>
      <c r="I34" s="100"/>
      <c r="J34" s="101"/>
      <c r="K34" s="70"/>
      <c r="L34" s="12"/>
      <c r="M34" s="12"/>
      <c r="N34" s="21"/>
      <c r="O34" s="103"/>
      <c r="P34" s="12"/>
      <c r="Q34" s="104"/>
      <c r="R34" s="104"/>
    </row>
    <row r="35" spans="1:25" ht="16.5" customHeight="1" x14ac:dyDescent="0.15">
      <c r="C35" s="73"/>
      <c r="D35" s="73"/>
      <c r="E35" s="12"/>
      <c r="F35" s="73"/>
      <c r="G35" s="73"/>
      <c r="J35" s="16"/>
      <c r="K35" s="12"/>
      <c r="N35" s="71"/>
      <c r="O35" s="103"/>
      <c r="P35" s="12"/>
      <c r="T35" s="76" t="e">
        <f>IF(#REF!="×",0,"")</f>
        <v>#REF!</v>
      </c>
    </row>
    <row r="36" spans="1:25" ht="16.5" customHeight="1" x14ac:dyDescent="0.15">
      <c r="A36" s="60"/>
      <c r="B36" s="60"/>
      <c r="C36" s="60"/>
      <c r="D36" s="60"/>
      <c r="E36" s="60"/>
      <c r="F36" s="60"/>
      <c r="G36" s="60"/>
      <c r="H36" s="60"/>
      <c r="I36" s="105" t="e">
        <f>IF(V36="○","内閣サイバーセキュリティセンター（NISC)への照会（10日程度）+再調整期間14日間","内閣サイバーセキュリティセンター（NISC)への照会（10日程度）")</f>
        <v>#REF!</v>
      </c>
      <c r="J36" s="106"/>
      <c r="K36" s="60"/>
      <c r="L36" s="60"/>
      <c r="M36" s="60"/>
      <c r="N36" s="71"/>
      <c r="O36" s="103"/>
      <c r="P36" s="60"/>
      <c r="Q36" s="111" t="str">
        <f>IF(ISERROR(TEXT(Q25+1,"m月d日(aaa)")&amp;"　～"&amp;IF(V36="○",TEXT(Y36,"m月d日(aaa)"),IF(V37="○",TEXT(Y37,"m月d日(aaa)"),""))),"",TEXT(Q25+1,"m月d日(aaa)")&amp;"　～"&amp;IF(V36="○",TEXT(Y36,"m月d日(aaa)"),IF(V37="○",TEXT(Y37,"m月d日(aaa)"),"")))</f>
        <v/>
      </c>
      <c r="R36" s="111"/>
      <c r="S36" s="61"/>
      <c r="T36" s="76" t="e">
        <f>IF(#REF!="×",0,"")</f>
        <v>#REF!</v>
      </c>
      <c r="V36" s="64" t="e">
        <f>IF(#REF!="○","○","")</f>
        <v>#REF!</v>
      </c>
      <c r="W36" s="1" t="s">
        <v>51</v>
      </c>
      <c r="X36" s="1" t="s">
        <v>52</v>
      </c>
      <c r="Y36" s="65" t="e">
        <f>IF(OR($U$6="",$V$36=""),"",WORKDAY($Q$22+1,24))</f>
        <v>#REF!</v>
      </c>
    </row>
    <row r="37" spans="1:25" ht="16.5" customHeight="1" x14ac:dyDescent="0.15">
      <c r="A37" s="60"/>
      <c r="B37" s="60"/>
      <c r="C37" s="60"/>
      <c r="D37" s="60"/>
      <c r="E37" s="60"/>
      <c r="F37" s="60"/>
      <c r="G37" s="60"/>
      <c r="H37" s="60"/>
      <c r="I37" s="107"/>
      <c r="J37" s="108"/>
      <c r="K37" s="60"/>
      <c r="L37" s="60"/>
      <c r="M37" s="60"/>
      <c r="N37" s="71"/>
      <c r="O37" s="103"/>
      <c r="P37" s="60"/>
      <c r="Q37" s="111"/>
      <c r="R37" s="111"/>
      <c r="S37" s="61"/>
      <c r="T37" s="76" t="e">
        <f>IF(#REF!="×",0,"")</f>
        <v>#REF!</v>
      </c>
      <c r="V37" s="64" t="e">
        <f>IF(#REF!="○短縮","○","")</f>
        <v>#REF!</v>
      </c>
      <c r="W37" s="1" t="s">
        <v>54</v>
      </c>
      <c r="X37" s="1" t="s">
        <v>53</v>
      </c>
      <c r="Y37" s="65" t="e">
        <f>IF(OR($U$6="",$V$37=""),"",WORKDAY(Q26+1,10))</f>
        <v>#REF!</v>
      </c>
    </row>
    <row r="38" spans="1:25" ht="16.5" customHeight="1" x14ac:dyDescent="0.15">
      <c r="A38" s="60"/>
      <c r="B38" s="60"/>
      <c r="C38" s="60"/>
      <c r="D38" s="60"/>
      <c r="E38" s="60"/>
      <c r="F38" s="60"/>
      <c r="G38" s="60"/>
      <c r="H38" s="60"/>
      <c r="I38" s="107"/>
      <c r="J38" s="108"/>
      <c r="K38" s="60"/>
      <c r="L38" s="60"/>
      <c r="M38" s="60"/>
      <c r="N38" s="71"/>
      <c r="O38" s="103"/>
      <c r="P38" s="60"/>
      <c r="Q38" s="111"/>
      <c r="R38" s="111"/>
      <c r="S38" s="61"/>
      <c r="T38" s="76" t="e">
        <f>IF(#REF!="×",0,"")</f>
        <v>#REF!</v>
      </c>
    </row>
    <row r="39" spans="1:25" ht="16.5" customHeight="1" x14ac:dyDescent="0.15">
      <c r="A39" s="60"/>
      <c r="B39" s="60"/>
      <c r="C39" s="60"/>
      <c r="D39" s="60"/>
      <c r="E39" s="60"/>
      <c r="F39" s="60"/>
      <c r="G39" s="60"/>
      <c r="H39" s="60"/>
      <c r="I39" s="109"/>
      <c r="J39" s="110"/>
      <c r="K39" s="60"/>
      <c r="L39" s="60"/>
      <c r="M39" s="60"/>
      <c r="N39" s="71"/>
      <c r="O39" s="103"/>
      <c r="P39" s="60"/>
      <c r="Q39" s="111"/>
      <c r="R39" s="111"/>
      <c r="S39" s="61"/>
      <c r="T39" s="76" t="e">
        <f>IF(#REF!="×",0,"")</f>
        <v>#REF!</v>
      </c>
    </row>
    <row r="40" spans="1:25" ht="16.5" customHeight="1" x14ac:dyDescent="0.15">
      <c r="C40" s="73"/>
      <c r="D40" s="73"/>
      <c r="E40" s="12"/>
      <c r="F40" s="73"/>
      <c r="G40" s="73"/>
      <c r="J40" s="16"/>
      <c r="K40" s="12"/>
      <c r="N40" s="24"/>
      <c r="O40" s="103"/>
      <c r="P40" s="12"/>
    </row>
    <row r="41" spans="1:25" ht="16.5" customHeight="1" x14ac:dyDescent="0.15">
      <c r="B41" s="112" t="s">
        <v>19</v>
      </c>
      <c r="C41" s="112"/>
      <c r="D41" s="112"/>
      <c r="E41" s="112"/>
      <c r="F41" s="112"/>
      <c r="G41" s="112"/>
      <c r="H41" s="113"/>
      <c r="I41" s="114" t="s">
        <v>20</v>
      </c>
      <c r="J41" s="115"/>
      <c r="K41" s="14"/>
      <c r="L41" s="15"/>
      <c r="M41" s="15"/>
      <c r="N41" s="78"/>
      <c r="O41" s="103"/>
      <c r="P41" s="12"/>
      <c r="Q41" s="102" t="e">
        <f>IF($U$6="","",#REF!)</f>
        <v>#REF!</v>
      </c>
      <c r="R41" s="102"/>
    </row>
    <row r="42" spans="1:25" ht="16.5" customHeight="1" x14ac:dyDescent="0.15">
      <c r="C42" s="73"/>
      <c r="D42" s="73"/>
      <c r="E42" s="25"/>
      <c r="F42" s="26"/>
      <c r="G42" s="26"/>
      <c r="H42" s="27"/>
      <c r="I42" s="116"/>
      <c r="J42" s="117"/>
      <c r="K42" s="13"/>
      <c r="N42" s="21"/>
      <c r="O42" s="103"/>
      <c r="P42" s="12"/>
      <c r="Q42" s="102"/>
      <c r="R42" s="102"/>
    </row>
    <row r="43" spans="1:25" ht="18.75" customHeight="1" x14ac:dyDescent="0.15">
      <c r="C43" s="73"/>
      <c r="D43" s="73"/>
      <c r="E43" s="16"/>
      <c r="F43" s="73"/>
      <c r="G43" s="73"/>
      <c r="H43" s="12"/>
      <c r="I43" s="96" t="s">
        <v>21</v>
      </c>
      <c r="J43" s="97"/>
      <c r="K43" s="13"/>
      <c r="N43" s="21"/>
      <c r="O43" s="103"/>
      <c r="P43" s="12"/>
      <c r="Q43" s="43"/>
      <c r="R43" s="43"/>
    </row>
    <row r="44" spans="1:25" ht="16.5" customHeight="1" x14ac:dyDescent="0.15">
      <c r="C44" s="73"/>
      <c r="D44" s="73"/>
      <c r="E44" s="16"/>
      <c r="F44" s="73"/>
      <c r="G44" s="73"/>
      <c r="H44" s="12"/>
      <c r="I44" s="28"/>
      <c r="J44" s="29"/>
      <c r="K44" s="12"/>
      <c r="N44" s="21"/>
      <c r="O44" s="103"/>
      <c r="P44" s="12"/>
    </row>
    <row r="45" spans="1:25" ht="20.25" customHeight="1" x14ac:dyDescent="0.15">
      <c r="B45" s="86" t="s">
        <v>22</v>
      </c>
      <c r="C45" s="87"/>
      <c r="D45" s="87"/>
      <c r="E45" s="87"/>
      <c r="F45" s="87"/>
      <c r="G45" s="88"/>
      <c r="I45" s="98" t="s">
        <v>23</v>
      </c>
      <c r="J45" s="99"/>
      <c r="K45" s="72"/>
      <c r="L45" s="15"/>
      <c r="M45" s="15"/>
      <c r="N45" s="78"/>
      <c r="O45" s="80"/>
      <c r="P45" s="12"/>
      <c r="Q45" s="102" t="e">
        <f>IF($U$6="","",#REF!)</f>
        <v>#REF!</v>
      </c>
      <c r="R45" s="102"/>
    </row>
    <row r="46" spans="1:25" ht="21" customHeight="1" x14ac:dyDescent="0.15">
      <c r="B46" s="89"/>
      <c r="C46" s="90"/>
      <c r="D46" s="90"/>
      <c r="E46" s="90"/>
      <c r="F46" s="90"/>
      <c r="G46" s="91"/>
      <c r="I46" s="100"/>
      <c r="J46" s="101"/>
      <c r="K46" s="13"/>
      <c r="L46" s="12"/>
      <c r="M46" s="12"/>
      <c r="N46" s="82" t="s">
        <v>24</v>
      </c>
      <c r="O46" s="82"/>
      <c r="P46" s="12"/>
      <c r="Q46" s="42" t="e">
        <f>IF($U$6="","","9:30～10:20")</f>
        <v>#REF!</v>
      </c>
      <c r="R46" s="75"/>
    </row>
    <row r="47" spans="1:25" ht="16.5" customHeight="1" x14ac:dyDescent="0.15">
      <c r="C47" s="73"/>
      <c r="D47" s="73"/>
      <c r="E47" s="25"/>
      <c r="F47" s="73"/>
      <c r="G47" s="73"/>
      <c r="I47" s="27"/>
      <c r="J47" s="30" t="s">
        <v>25</v>
      </c>
      <c r="K47" s="12"/>
      <c r="L47" s="82"/>
      <c r="M47" s="82"/>
      <c r="N47" s="83" t="s">
        <v>26</v>
      </c>
      <c r="O47" s="83"/>
      <c r="P47" s="12"/>
      <c r="Q47" s="84" t="e">
        <f>IF($U$6="","",#REF!)</f>
        <v>#REF!</v>
      </c>
      <c r="R47" s="84"/>
    </row>
    <row r="48" spans="1:25" ht="16.5" customHeight="1" x14ac:dyDescent="0.15">
      <c r="B48" s="31" t="s">
        <v>27</v>
      </c>
      <c r="C48" s="31"/>
      <c r="D48" s="31"/>
      <c r="E48" s="32"/>
      <c r="F48" s="31"/>
      <c r="G48" s="31"/>
      <c r="H48" s="31"/>
      <c r="I48" s="33"/>
      <c r="J48" s="33"/>
      <c r="K48" s="13"/>
      <c r="L48" s="12"/>
      <c r="M48" s="12"/>
      <c r="N48" s="73"/>
      <c r="O48" s="73"/>
      <c r="P48" s="12"/>
      <c r="Q48" s="85"/>
      <c r="R48" s="85"/>
    </row>
    <row r="49" spans="1:18" ht="16.5" customHeight="1" x14ac:dyDescent="0.15">
      <c r="B49" s="34" t="s">
        <v>28</v>
      </c>
      <c r="C49" s="74"/>
      <c r="D49" s="74"/>
      <c r="E49" s="35"/>
      <c r="F49" s="74"/>
      <c r="G49" s="74"/>
      <c r="I49" s="33"/>
      <c r="J49" s="33"/>
      <c r="K49" s="13"/>
      <c r="L49" s="12"/>
      <c r="M49" s="12"/>
      <c r="N49" s="73"/>
      <c r="O49" s="36"/>
      <c r="P49" s="12"/>
      <c r="Q49" s="37"/>
      <c r="R49" s="37"/>
    </row>
    <row r="50" spans="1:18" ht="16.5" customHeight="1" x14ac:dyDescent="0.15">
      <c r="C50" s="12"/>
      <c r="D50" s="12"/>
      <c r="E50" s="11"/>
      <c r="F50" s="73"/>
      <c r="G50" s="73"/>
      <c r="I50" s="12"/>
      <c r="J50" s="12"/>
      <c r="K50" s="12"/>
      <c r="L50" s="82"/>
      <c r="M50" s="82"/>
      <c r="N50" s="73"/>
      <c r="O50" s="36"/>
      <c r="P50" s="12"/>
    </row>
    <row r="51" spans="1:18" ht="16.5" customHeight="1" x14ac:dyDescent="0.15">
      <c r="B51" s="86" t="s">
        <v>29</v>
      </c>
      <c r="C51" s="87"/>
      <c r="D51" s="87"/>
      <c r="E51" s="87"/>
      <c r="F51" s="87"/>
      <c r="G51" s="88"/>
      <c r="I51" s="33"/>
      <c r="J51" s="33"/>
      <c r="K51" s="13"/>
      <c r="L51" s="12"/>
      <c r="M51" s="12"/>
      <c r="N51" s="12"/>
      <c r="O51" s="12"/>
      <c r="P51" s="12"/>
    </row>
    <row r="52" spans="1:18" ht="16.5" customHeight="1" x14ac:dyDescent="0.15">
      <c r="B52" s="89"/>
      <c r="C52" s="90"/>
      <c r="D52" s="90"/>
      <c r="E52" s="90"/>
      <c r="F52" s="90"/>
      <c r="G52" s="91"/>
      <c r="I52" s="33"/>
      <c r="J52" s="33"/>
      <c r="K52" s="13"/>
      <c r="N52" s="12"/>
      <c r="O52" s="12"/>
    </row>
    <row r="53" spans="1:18" ht="16.5" customHeight="1" x14ac:dyDescent="0.15">
      <c r="B53" s="38" t="s">
        <v>30</v>
      </c>
      <c r="C53" s="39"/>
      <c r="D53" s="39"/>
      <c r="E53" s="39"/>
      <c r="F53" s="39"/>
      <c r="G53" s="39"/>
      <c r="H53" s="39"/>
      <c r="J53" s="30"/>
      <c r="K53" s="12"/>
      <c r="L53" s="12"/>
      <c r="M53" s="12"/>
      <c r="N53" s="82"/>
      <c r="O53" s="82"/>
      <c r="Q53" s="92"/>
      <c r="R53" s="85"/>
    </row>
    <row r="54" spans="1:18" ht="16.5" customHeight="1" x14ac:dyDescent="0.15">
      <c r="C54" s="12"/>
      <c r="D54" s="12"/>
      <c r="E54" s="16"/>
      <c r="F54" s="12"/>
      <c r="G54" s="12"/>
      <c r="H54" s="12"/>
      <c r="J54" s="12"/>
      <c r="K54" s="13"/>
      <c r="L54" s="12"/>
      <c r="M54" s="12"/>
      <c r="N54" s="83"/>
      <c r="O54" s="83"/>
      <c r="Q54" s="85"/>
      <c r="R54" s="85"/>
    </row>
    <row r="55" spans="1:18" ht="16.5" customHeight="1" x14ac:dyDescent="0.15">
      <c r="B55" s="93" t="s">
        <v>31</v>
      </c>
      <c r="C55" s="94"/>
      <c r="D55" s="94"/>
      <c r="E55" s="94"/>
      <c r="F55" s="94"/>
      <c r="G55" s="95"/>
      <c r="H55" s="12"/>
      <c r="I55" s="74"/>
      <c r="J55" s="74"/>
      <c r="K55" s="74"/>
      <c r="L55" s="74"/>
      <c r="M55" s="74"/>
      <c r="N55" s="74"/>
      <c r="O55" s="74"/>
      <c r="P55" s="74"/>
      <c r="Q55" s="40"/>
      <c r="R55" s="40"/>
    </row>
    <row r="56" spans="1:18" ht="16.5" customHeight="1" x14ac:dyDescent="0.15">
      <c r="C56" s="12"/>
      <c r="D56" s="12"/>
      <c r="E56" s="12"/>
      <c r="F56" s="12"/>
      <c r="G56" s="12"/>
      <c r="H56" s="12"/>
      <c r="I56" s="74"/>
      <c r="J56" s="74"/>
      <c r="K56" s="74"/>
      <c r="L56" s="74"/>
      <c r="M56" s="74"/>
      <c r="N56" s="74"/>
      <c r="O56" s="74"/>
      <c r="P56" s="74"/>
      <c r="Q56" s="40"/>
      <c r="R56" s="40"/>
    </row>
    <row r="57" spans="1:18" ht="16.5" customHeight="1" x14ac:dyDescent="0.15">
      <c r="B57" s="81"/>
      <c r="C57" s="81"/>
      <c r="D57" s="74"/>
      <c r="R57" s="41"/>
    </row>
    <row r="58" spans="1:18" ht="16.5" customHeight="1" x14ac:dyDescent="0.15">
      <c r="C58" s="12"/>
      <c r="R58" s="41"/>
    </row>
    <row r="59" spans="1:18" ht="16.5" customHeight="1" x14ac:dyDescent="0.15">
      <c r="A59" s="74"/>
      <c r="D59" s="74"/>
      <c r="E59" s="74"/>
      <c r="F59" s="74"/>
      <c r="G59" s="74"/>
      <c r="H59" s="74"/>
    </row>
    <row r="60" spans="1:18" ht="16.5" customHeight="1" x14ac:dyDescent="0.15">
      <c r="A60" s="74"/>
      <c r="B60" s="74"/>
      <c r="C60" s="74"/>
      <c r="D60" s="74"/>
      <c r="E60" s="74"/>
      <c r="F60" s="74"/>
      <c r="G60" s="74"/>
      <c r="H60" s="74"/>
    </row>
    <row r="61" spans="1:18" ht="16.5" customHeight="1" x14ac:dyDescent="0.15">
      <c r="A61" s="74"/>
      <c r="B61" s="74"/>
      <c r="C61" s="74"/>
      <c r="D61" s="74"/>
    </row>
  </sheetData>
  <autoFilter ref="A1:WWA61"/>
  <mergeCells count="48">
    <mergeCell ref="O2:Q2"/>
    <mergeCell ref="O3:Q3"/>
    <mergeCell ref="Q8:R8"/>
    <mergeCell ref="N9:O9"/>
    <mergeCell ref="I10:J11"/>
    <mergeCell ref="Q10:R11"/>
    <mergeCell ref="Q12:R12"/>
    <mergeCell ref="I13:J14"/>
    <mergeCell ref="Q13:R14"/>
    <mergeCell ref="Q15:R15"/>
    <mergeCell ref="I16:J17"/>
    <mergeCell ref="Q16:R17"/>
    <mergeCell ref="I30:J31"/>
    <mergeCell ref="Q30:R31"/>
    <mergeCell ref="I18:J19"/>
    <mergeCell ref="Q18:R20"/>
    <mergeCell ref="I20:J20"/>
    <mergeCell ref="I22:J22"/>
    <mergeCell ref="Q22:R23"/>
    <mergeCell ref="I23:J23"/>
    <mergeCell ref="I43:J43"/>
    <mergeCell ref="B45:G46"/>
    <mergeCell ref="I45:J46"/>
    <mergeCell ref="Q45:R45"/>
    <mergeCell ref="N46:O46"/>
    <mergeCell ref="O24:O44"/>
    <mergeCell ref="I33:J34"/>
    <mergeCell ref="Q33:R34"/>
    <mergeCell ref="I36:J39"/>
    <mergeCell ref="Q36:R39"/>
    <mergeCell ref="B41:H41"/>
    <mergeCell ref="I41:J42"/>
    <mergeCell ref="Q41:R42"/>
    <mergeCell ref="I25:J26"/>
    <mergeCell ref="Q25:R26"/>
    <mergeCell ref="I27:J27"/>
    <mergeCell ref="B57:C57"/>
    <mergeCell ref="L47:M47"/>
    <mergeCell ref="N47:O47"/>
    <mergeCell ref="Q47:R47"/>
    <mergeCell ref="Q48:R48"/>
    <mergeCell ref="L50:M50"/>
    <mergeCell ref="B51:G52"/>
    <mergeCell ref="N53:O53"/>
    <mergeCell ref="Q53:R53"/>
    <mergeCell ref="N54:O54"/>
    <mergeCell ref="Q54:R54"/>
    <mergeCell ref="B55:G55"/>
  </mergeCells>
  <phoneticPr fontId="2"/>
  <pageMargins left="0.59055118110236227" right="0.28999999999999998" top="0.59055118110236227" bottom="0.5905511811023622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54"/>
  <sheetViews>
    <sheetView tabSelected="1" view="pageBreakPreview" zoomScaleNormal="115" zoomScaleSheetLayoutView="100" workbookViewId="0">
      <selection activeCell="A11" sqref="A11"/>
    </sheetView>
  </sheetViews>
  <sheetFormatPr defaultColWidth="91.5" defaultRowHeight="17.25" customHeight="1" x14ac:dyDescent="0.4"/>
  <sheetData>
    <row r="1" spans="1:2" ht="17.25" customHeight="1" x14ac:dyDescent="0.4">
      <c r="A1" s="45" t="s">
        <v>60</v>
      </c>
      <c r="B1" s="46"/>
    </row>
    <row r="2" spans="1:2" ht="17.25" customHeight="1" x14ac:dyDescent="0.4">
      <c r="A2" s="44"/>
      <c r="B2" s="46"/>
    </row>
    <row r="3" spans="1:2" ht="25.5" customHeight="1" x14ac:dyDescent="0.4">
      <c r="A3" s="47" t="s">
        <v>42</v>
      </c>
      <c r="B3" s="46"/>
    </row>
    <row r="4" spans="1:2" ht="17.25" customHeight="1" x14ac:dyDescent="0.4">
      <c r="A4" s="45"/>
      <c r="B4" s="46"/>
    </row>
    <row r="5" spans="1:2" ht="17.25" customHeight="1" x14ac:dyDescent="0.4">
      <c r="A5" s="45"/>
      <c r="B5" s="46"/>
    </row>
    <row r="6" spans="1:2" ht="17.25" customHeight="1" x14ac:dyDescent="0.4">
      <c r="A6" s="45"/>
      <c r="B6" s="46"/>
    </row>
    <row r="7" spans="1:2" ht="17.25" customHeight="1" x14ac:dyDescent="0.4">
      <c r="A7" s="45"/>
      <c r="B7" s="46"/>
    </row>
    <row r="8" spans="1:2" s="50" customFormat="1" ht="17.25" customHeight="1" x14ac:dyDescent="0.4">
      <c r="A8" s="53" t="s">
        <v>32</v>
      </c>
      <c r="B8" s="49"/>
    </row>
    <row r="9" spans="1:2" s="50" customFormat="1" ht="17.25" customHeight="1" x14ac:dyDescent="0.4">
      <c r="A9" s="53" t="s">
        <v>33</v>
      </c>
      <c r="B9" s="49"/>
    </row>
    <row r="10" spans="1:2" s="50" customFormat="1" ht="17.25" customHeight="1" x14ac:dyDescent="0.4">
      <c r="A10" s="48" t="s">
        <v>61</v>
      </c>
      <c r="B10" s="49"/>
    </row>
    <row r="11" spans="1:2" s="50" customFormat="1" ht="17.25" customHeight="1" x14ac:dyDescent="0.4">
      <c r="A11" s="48"/>
      <c r="B11" s="49"/>
    </row>
    <row r="12" spans="1:2" ht="17.25" customHeight="1" x14ac:dyDescent="0.4">
      <c r="A12" s="45"/>
      <c r="B12" s="46"/>
    </row>
    <row r="13" spans="1:2" s="50" customFormat="1" ht="17.25" customHeight="1" x14ac:dyDescent="0.4">
      <c r="A13" s="48"/>
      <c r="B13" s="49"/>
    </row>
    <row r="14" spans="1:2" s="50" customFormat="1" ht="17.25" customHeight="1" x14ac:dyDescent="0.4">
      <c r="A14" s="48"/>
      <c r="B14" s="49"/>
    </row>
    <row r="15" spans="1:2" s="50" customFormat="1" ht="17.25" customHeight="1" x14ac:dyDescent="0.4">
      <c r="A15" s="48"/>
      <c r="B15" s="49"/>
    </row>
    <row r="16" spans="1:2" s="50" customFormat="1" ht="17.25" customHeight="1" x14ac:dyDescent="0.4">
      <c r="A16" s="48"/>
      <c r="B16" s="49"/>
    </row>
    <row r="17" spans="1:2" s="50" customFormat="1" ht="17.25" customHeight="1" x14ac:dyDescent="0.4">
      <c r="A17" s="52" t="s">
        <v>34</v>
      </c>
      <c r="B17" s="49"/>
    </row>
    <row r="18" spans="1:2" s="50" customFormat="1" ht="17.25" customHeight="1" x14ac:dyDescent="0.4">
      <c r="A18" s="52" t="s">
        <v>35</v>
      </c>
      <c r="B18" s="49"/>
    </row>
    <row r="19" spans="1:2" s="50" customFormat="1" ht="17.25" customHeight="1" x14ac:dyDescent="0.4">
      <c r="A19" s="52" t="s">
        <v>59</v>
      </c>
      <c r="B19" s="49"/>
    </row>
    <row r="20" spans="1:2" s="50" customFormat="1" ht="17.25" customHeight="1" x14ac:dyDescent="0.4">
      <c r="A20" s="51" t="s">
        <v>58</v>
      </c>
      <c r="B20" s="49"/>
    </row>
    <row r="21" spans="1:2" s="50" customFormat="1" ht="17.25" customHeight="1" x14ac:dyDescent="0.4">
      <c r="A21" s="51"/>
      <c r="B21" s="49"/>
    </row>
    <row r="22" spans="1:2" s="50" customFormat="1" ht="17.25" customHeight="1" x14ac:dyDescent="0.4">
      <c r="A22" s="51"/>
      <c r="B22" s="49"/>
    </row>
    <row r="23" spans="1:2" s="50" customFormat="1" ht="17.25" customHeight="1" x14ac:dyDescent="0.4">
      <c r="A23" s="51"/>
      <c r="B23" s="49"/>
    </row>
    <row r="24" spans="1:2" s="50" customFormat="1" ht="17.25" customHeight="1" x14ac:dyDescent="0.4">
      <c r="A24" s="48"/>
      <c r="B24" s="49"/>
    </row>
    <row r="25" spans="1:2" s="50" customFormat="1" ht="17.25" customHeight="1" x14ac:dyDescent="0.4">
      <c r="A25" s="54" t="s">
        <v>36</v>
      </c>
      <c r="B25" s="49"/>
    </row>
    <row r="26" spans="1:2" s="50" customFormat="1" ht="17.25" customHeight="1" x14ac:dyDescent="0.4">
      <c r="A26" s="54"/>
      <c r="B26" s="49"/>
    </row>
    <row r="27" spans="1:2" s="50" customFormat="1" ht="17.25" customHeight="1" x14ac:dyDescent="0.4">
      <c r="A27" s="54"/>
      <c r="B27" s="49"/>
    </row>
    <row r="28" spans="1:2" s="50" customFormat="1" ht="17.25" customHeight="1" x14ac:dyDescent="0.4">
      <c r="A28" s="48"/>
      <c r="B28" s="49"/>
    </row>
    <row r="29" spans="1:2" s="50" customFormat="1" ht="17.25" customHeight="1" x14ac:dyDescent="0.4">
      <c r="A29" s="48"/>
      <c r="B29" s="49"/>
    </row>
    <row r="30" spans="1:2" s="50" customFormat="1" ht="17.25" customHeight="1" x14ac:dyDescent="0.4">
      <c r="A30" s="48" t="s">
        <v>43</v>
      </c>
      <c r="B30" s="49"/>
    </row>
    <row r="31" spans="1:2" s="50" customFormat="1" ht="17.25" customHeight="1" x14ac:dyDescent="0.4">
      <c r="A31" s="48"/>
      <c r="B31" s="49"/>
    </row>
    <row r="32" spans="1:2" s="50" customFormat="1" ht="17.25" customHeight="1" x14ac:dyDescent="0.4">
      <c r="A32" s="48"/>
      <c r="B32" s="49"/>
    </row>
    <row r="33" spans="1:2" s="50" customFormat="1" ht="17.25" customHeight="1" x14ac:dyDescent="0.4">
      <c r="A33" s="48"/>
      <c r="B33" s="49"/>
    </row>
    <row r="34" spans="1:2" s="50" customFormat="1" ht="17.25" customHeight="1" x14ac:dyDescent="0.4">
      <c r="A34" s="48"/>
      <c r="B34" s="49"/>
    </row>
    <row r="35" spans="1:2" s="50" customFormat="1" ht="17.25" customHeight="1" x14ac:dyDescent="0.4">
      <c r="A35" s="48"/>
      <c r="B35" s="49"/>
    </row>
    <row r="36" spans="1:2" s="50" customFormat="1" ht="17.25" customHeight="1" x14ac:dyDescent="0.4">
      <c r="A36" s="48" t="s">
        <v>37</v>
      </c>
      <c r="B36" s="49"/>
    </row>
    <row r="37" spans="1:2" s="50" customFormat="1" ht="17.25" customHeight="1" x14ac:dyDescent="0.4">
      <c r="A37" s="48"/>
      <c r="B37" s="49"/>
    </row>
    <row r="38" spans="1:2" s="57" customFormat="1" ht="18.75" customHeight="1" x14ac:dyDescent="0.4">
      <c r="A38" s="55" t="s">
        <v>38</v>
      </c>
      <c r="B38" s="56"/>
    </row>
    <row r="39" spans="1:2" s="57" customFormat="1" ht="18.75" customHeight="1" x14ac:dyDescent="0.4">
      <c r="A39" s="55" t="s">
        <v>39</v>
      </c>
      <c r="B39" s="56"/>
    </row>
    <row r="40" spans="1:2" s="57" customFormat="1" ht="18.75" customHeight="1" x14ac:dyDescent="0.4">
      <c r="A40" s="55" t="s">
        <v>40</v>
      </c>
      <c r="B40" s="56"/>
    </row>
    <row r="41" spans="1:2" s="57" customFormat="1" ht="18.75" customHeight="1" x14ac:dyDescent="0.4">
      <c r="A41" s="55" t="s">
        <v>44</v>
      </c>
      <c r="B41" s="56"/>
    </row>
    <row r="42" spans="1:2" s="50" customFormat="1" ht="17.25" customHeight="1" x14ac:dyDescent="0.4">
      <c r="A42" s="48"/>
      <c r="B42" s="49"/>
    </row>
    <row r="43" spans="1:2" s="50" customFormat="1" ht="17.25" customHeight="1" x14ac:dyDescent="0.4">
      <c r="A43" s="48"/>
      <c r="B43" s="49"/>
    </row>
    <row r="44" spans="1:2" s="50" customFormat="1" ht="17.25" customHeight="1" x14ac:dyDescent="0.4">
      <c r="A44" s="48"/>
      <c r="B44" s="49"/>
    </row>
    <row r="45" spans="1:2" ht="17.25" customHeight="1" x14ac:dyDescent="0.4">
      <c r="A45" s="59" t="s">
        <v>50</v>
      </c>
      <c r="B45" s="46"/>
    </row>
    <row r="46" spans="1:2" ht="17.25" customHeight="1" x14ac:dyDescent="0.4">
      <c r="A46" s="59" t="s">
        <v>45</v>
      </c>
      <c r="B46" s="46"/>
    </row>
    <row r="47" spans="1:2" ht="17.25" customHeight="1" x14ac:dyDescent="0.4">
      <c r="A47" s="59" t="s">
        <v>46</v>
      </c>
      <c r="B47" s="46"/>
    </row>
    <row r="48" spans="1:2" ht="17.25" customHeight="1" x14ac:dyDescent="0.4">
      <c r="A48" s="59" t="s">
        <v>47</v>
      </c>
      <c r="B48" s="46"/>
    </row>
    <row r="49" spans="1:2" ht="17.25" customHeight="1" x14ac:dyDescent="0.4">
      <c r="A49" s="59" t="s">
        <v>48</v>
      </c>
      <c r="B49" s="46"/>
    </row>
    <row r="50" spans="1:2" ht="17.25" customHeight="1" x14ac:dyDescent="0.4">
      <c r="A50" s="59" t="s">
        <v>49</v>
      </c>
      <c r="B50" s="46"/>
    </row>
    <row r="51" spans="1:2" s="50" customFormat="1" ht="17.25" customHeight="1" x14ac:dyDescent="0.4">
      <c r="A51" s="48"/>
      <c r="B51" s="49"/>
    </row>
    <row r="52" spans="1:2" s="50" customFormat="1" ht="17.25" customHeight="1" x14ac:dyDescent="0.4">
      <c r="A52" s="48"/>
      <c r="B52" s="49"/>
    </row>
    <row r="53" spans="1:2" s="50" customFormat="1" ht="17.25" customHeight="1" x14ac:dyDescent="0.4">
      <c r="A53" s="58" t="s">
        <v>41</v>
      </c>
      <c r="B53" s="49"/>
    </row>
    <row r="54" spans="1:2" ht="17.25" customHeight="1" x14ac:dyDescent="0.4">
      <c r="B54" s="46"/>
    </row>
  </sheetData>
  <phoneticPr fontId="2"/>
  <conditionalFormatting sqref="A1:XFD1048576">
    <cfRule type="expression" dxfId="0" priority="1">
      <formula>AND(#REF!=0,#REF!&lt;&gt;"")</formula>
    </cfRule>
  </conditionalFormatting>
  <printOptions horizontalCentered="1"/>
  <pageMargins left="0.51181102362204722" right="0.31496062992125984" top="0.35433070866141736" bottom="0.35433070866141736" header="0.31496062992125984" footer="0.31496062992125984"/>
  <pageSetup paperSize="9" scale="8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50933A-2895-4F7E-BAF1-0A6E98A118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日程（案）</vt:lpstr>
      <vt:lpstr>委　　任　　状</vt:lpstr>
      <vt:lpstr>'委　　任　　状'!Print_Area</vt:lpstr>
      <vt:lpstr>'日程（案）'!Print_Area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磯江　康貴</dc:creator>
  <cp:lastModifiedBy>新海　将大</cp:lastModifiedBy>
  <cp:lastPrinted>2022-02-22T10:41:42Z</cp:lastPrinted>
  <dcterms:created xsi:type="dcterms:W3CDTF">2020-09-03T07:23:43Z</dcterms:created>
  <dcterms:modified xsi:type="dcterms:W3CDTF">2022-03-25T06:11:33Z</dcterms:modified>
</cp:coreProperties>
</file>