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R05契約システム\100万以上\契約情報公表\R5.9-11月分\"/>
    </mc:Choice>
  </mc:AlternateContent>
  <bookViews>
    <workbookView xWindow="120" yWindow="435" windowWidth="23250" windowHeight="12900"/>
  </bookViews>
  <sheets>
    <sheet name="Sheet1" sheetId="5" r:id="rId1"/>
  </sheets>
  <definedNames>
    <definedName name="_xlnm.Print_Area" localSheetId="0">Sheet1!$A$1:$J$224</definedName>
    <definedName name="_xlnm.Print_Titles" localSheetId="0">Sheet1!$1:$2</definedName>
  </definedNames>
  <calcPr calcId="162913"/>
</workbook>
</file>

<file path=xl/calcChain.xml><?xml version="1.0" encoding="utf-8"?>
<calcChain xmlns="http://schemas.openxmlformats.org/spreadsheetml/2006/main">
  <c r="I222" i="5" l="1"/>
  <c r="I219" i="5"/>
  <c r="I216" i="5"/>
  <c r="I213" i="5"/>
  <c r="I210" i="5"/>
  <c r="I207" i="5"/>
  <c r="I204" i="5"/>
  <c r="I201" i="5"/>
  <c r="I198" i="5"/>
  <c r="I195" i="5"/>
  <c r="I192" i="5"/>
  <c r="I189" i="5"/>
  <c r="I186" i="5"/>
  <c r="I174" i="5"/>
  <c r="I171" i="5"/>
  <c r="I183" i="5"/>
  <c r="I180" i="5"/>
  <c r="I177" i="5"/>
  <c r="I168" i="5" l="1"/>
  <c r="I153" i="5"/>
  <c r="I165" i="5"/>
  <c r="I144" i="5"/>
  <c r="I141" i="5"/>
  <c r="I138" i="5"/>
  <c r="I150" i="5"/>
  <c r="I162" i="5"/>
  <c r="I159" i="5"/>
  <c r="I156" i="5"/>
  <c r="I147" i="5"/>
  <c r="I135" i="5" l="1"/>
  <c r="I132" i="5"/>
  <c r="I129" i="5" l="1"/>
  <c r="I126" i="5"/>
  <c r="I123" i="5"/>
  <c r="I120" i="5"/>
  <c r="I117" i="5"/>
  <c r="I114" i="5"/>
  <c r="I111" i="5"/>
  <c r="I108" i="5"/>
  <c r="I105" i="5" l="1"/>
  <c r="I102" i="5"/>
  <c r="I99" i="5"/>
  <c r="I96" i="5"/>
  <c r="I93" i="5"/>
  <c r="I90" i="5"/>
  <c r="I87" i="5"/>
  <c r="I84" i="5"/>
  <c r="I81" i="5"/>
  <c r="I78" i="5" l="1"/>
  <c r="I75" i="5"/>
  <c r="I72" i="5"/>
  <c r="I3" i="5" l="1"/>
  <c r="I6" i="5"/>
  <c r="I9" i="5"/>
  <c r="I12" i="5"/>
  <c r="I15" i="5"/>
  <c r="I18" i="5"/>
  <c r="I21" i="5"/>
  <c r="I24" i="5"/>
  <c r="I27" i="5"/>
  <c r="I30" i="5"/>
  <c r="I33" i="5"/>
  <c r="I36" i="5"/>
  <c r="I39" i="5"/>
  <c r="I42" i="5"/>
  <c r="I45" i="5"/>
  <c r="I48" i="5"/>
  <c r="I51" i="5"/>
  <c r="I54" i="5"/>
  <c r="I57" i="5"/>
  <c r="I60" i="5"/>
  <c r="I63" i="5"/>
  <c r="I66" i="5"/>
  <c r="I69" i="5"/>
</calcChain>
</file>

<file path=xl/sharedStrings.xml><?xml version="1.0" encoding="utf-8"?>
<sst xmlns="http://schemas.openxmlformats.org/spreadsheetml/2006/main" count="537" uniqueCount="217">
  <si>
    <t>契約金額</t>
  </si>
  <si>
    <t>一般競争</t>
  </si>
  <si>
    <t>備考</t>
    <rPh sb="0" eb="2">
      <t>ビコウ</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</si>
  <si>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</si>
  <si>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</si>
  <si>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3"/>
  </si>
  <si>
    <t>落札率</t>
    <rPh sb="0" eb="2">
      <t>ラクサツ</t>
    </rPh>
    <rPh sb="2" eb="3">
      <t>リツ</t>
    </rPh>
    <phoneticPr fontId="3"/>
  </si>
  <si>
    <t>茨城県つくば市南原１番地６</t>
    <rPh sb="0" eb="3">
      <t>イバラキケン</t>
    </rPh>
    <rPh sb="6" eb="7">
      <t>シ</t>
    </rPh>
    <rPh sb="7" eb="9">
      <t>ミナミハラ</t>
    </rPh>
    <rPh sb="10" eb="12">
      <t>バンチ</t>
    </rPh>
    <phoneticPr fontId="3"/>
  </si>
  <si>
    <t>予定価格</t>
    <phoneticPr fontId="3"/>
  </si>
  <si>
    <t>物品役務等の名称及び数量</t>
    <rPh sb="0" eb="2">
      <t>ブッピン</t>
    </rPh>
    <rPh sb="2" eb="4">
      <t>エキム</t>
    </rPh>
    <rPh sb="4" eb="5">
      <t>トウ</t>
    </rPh>
    <rPh sb="8" eb="9">
      <t>オヨ</t>
    </rPh>
    <rPh sb="10" eb="12">
      <t>スウリョウ</t>
    </rPh>
    <phoneticPr fontId="3"/>
  </si>
  <si>
    <t>契約職等の氏名、部局の名称及び
所在地</t>
    <rPh sb="0" eb="2">
      <t>ケイヤク</t>
    </rPh>
    <rPh sb="2" eb="3">
      <t>ショク</t>
    </rPh>
    <rPh sb="3" eb="4">
      <t>トウ</t>
    </rPh>
    <rPh sb="5" eb="7">
      <t>シメイ</t>
    </rPh>
    <rPh sb="8" eb="10">
      <t>ブキョク</t>
    </rPh>
    <rPh sb="11" eb="13">
      <t>メイショウ</t>
    </rPh>
    <rPh sb="13" eb="14">
      <t>オヨ</t>
    </rPh>
    <rPh sb="16" eb="19">
      <t>ショザイチ</t>
    </rPh>
    <phoneticPr fontId="3"/>
  </si>
  <si>
    <t>法人番号</t>
  </si>
  <si>
    <t>5040001069745</t>
  </si>
  <si>
    <t>競争入札に係る情報の公表（物品・役務）</t>
    <rPh sb="13" eb="15">
      <t>ブッピン</t>
    </rPh>
    <rPh sb="16" eb="18">
      <t>エキム</t>
    </rPh>
    <phoneticPr fontId="3"/>
  </si>
  <si>
    <t>契約職　国立研究開発法人土木研究所</t>
    <rPh sb="0" eb="3">
      <t>ケイヤクショク</t>
    </rPh>
    <rPh sb="4" eb="6">
      <t>コクリツ</t>
    </rPh>
    <rPh sb="6" eb="8">
      <t>ケンキュウ</t>
    </rPh>
    <rPh sb="8" eb="10">
      <t>カイハツ</t>
    </rPh>
    <rPh sb="10" eb="12">
      <t>ホウジン</t>
    </rPh>
    <rPh sb="12" eb="14">
      <t>ドボク</t>
    </rPh>
    <rPh sb="14" eb="17">
      <t>ケンキュウショ</t>
    </rPh>
    <phoneticPr fontId="3"/>
  </si>
  <si>
    <t>国内ロジスティクス（株）</t>
    <rPh sb="0" eb="2">
      <t>コクナイ</t>
    </rPh>
    <rPh sb="9" eb="12">
      <t>カブ</t>
    </rPh>
    <phoneticPr fontId="3"/>
  </si>
  <si>
    <t>（株）エンテックス</t>
  </si>
  <si>
    <t>千葉県柏市旭町１丁目２番８号</t>
    <rPh sb="6" eb="7">
      <t>マチ</t>
    </rPh>
    <rPh sb="8" eb="10">
      <t>チョウメ</t>
    </rPh>
    <rPh sb="11" eb="12">
      <t>バン</t>
    </rPh>
    <rPh sb="13" eb="14">
      <t>ゴウ</t>
    </rPh>
    <phoneticPr fontId="3"/>
  </si>
  <si>
    <t>医療法人社団　筑波記念会</t>
    <rPh sb="0" eb="2">
      <t>イリョウ</t>
    </rPh>
    <rPh sb="2" eb="4">
      <t>ホウジン</t>
    </rPh>
    <rPh sb="4" eb="6">
      <t>シャダン</t>
    </rPh>
    <rPh sb="7" eb="9">
      <t>ツクバ</t>
    </rPh>
    <rPh sb="9" eb="11">
      <t>キネン</t>
    </rPh>
    <rPh sb="11" eb="12">
      <t>カイ</t>
    </rPh>
    <phoneticPr fontId="3"/>
  </si>
  <si>
    <t>茨城県つくば市要１１８７－２９９</t>
    <rPh sb="0" eb="3">
      <t>イバラキケン</t>
    </rPh>
    <rPh sb="6" eb="7">
      <t>シ</t>
    </rPh>
    <rPh sb="7" eb="8">
      <t>カナメ</t>
    </rPh>
    <phoneticPr fontId="3"/>
  </si>
  <si>
    <t>茨城県つくば市東平塚１１４０－１</t>
    <rPh sb="0" eb="3">
      <t>イバラキケン</t>
    </rPh>
    <rPh sb="6" eb="7">
      <t>シ</t>
    </rPh>
    <rPh sb="7" eb="8">
      <t>ヒガシ</t>
    </rPh>
    <rPh sb="8" eb="10">
      <t>ヒラツカ</t>
    </rPh>
    <phoneticPr fontId="3"/>
  </si>
  <si>
    <t>あいおいニッセイ同和損害保険（株）</t>
    <rPh sb="8" eb="14">
      <t>ドウワソンガイホケン</t>
    </rPh>
    <rPh sb="14" eb="17">
      <t>カブ</t>
    </rPh>
    <phoneticPr fontId="2"/>
  </si>
  <si>
    <t>（一財）土木研究センター</t>
    <rPh sb="1" eb="2">
      <t>イチ</t>
    </rPh>
    <rPh sb="2" eb="3">
      <t>ザイ</t>
    </rPh>
    <rPh sb="4" eb="6">
      <t>ドボク</t>
    </rPh>
    <rPh sb="6" eb="8">
      <t>ケンキュウ</t>
    </rPh>
    <phoneticPr fontId="2"/>
  </si>
  <si>
    <t>東京都台東区台東１丁目６番４号</t>
    <phoneticPr fontId="2"/>
  </si>
  <si>
    <t>茨城県つくば市要２０４番地</t>
    <phoneticPr fontId="2"/>
  </si>
  <si>
    <t>（株）鈴木商館　筑波営業所</t>
    <rPh sb="0" eb="3">
      <t>カブ</t>
    </rPh>
    <rPh sb="3" eb="5">
      <t>スズキ</t>
    </rPh>
    <rPh sb="5" eb="6">
      <t>アキナ</t>
    </rPh>
    <rPh sb="6" eb="7">
      <t>ヤカタ</t>
    </rPh>
    <rPh sb="8" eb="10">
      <t>ツクバ</t>
    </rPh>
    <rPh sb="10" eb="13">
      <t>エイギョウショ</t>
    </rPh>
    <phoneticPr fontId="2"/>
  </si>
  <si>
    <t>（株）サンコー環境調査センター</t>
    <rPh sb="0" eb="3">
      <t>カブ</t>
    </rPh>
    <rPh sb="7" eb="9">
      <t>カンキョウ</t>
    </rPh>
    <rPh sb="9" eb="11">
      <t>チョウサ</t>
    </rPh>
    <phoneticPr fontId="2"/>
  </si>
  <si>
    <t>1010001092605</t>
  </si>
  <si>
    <t>新日本環境調査（株）</t>
    <rPh sb="0" eb="7">
      <t>シンニホンカンキョウチョウサ</t>
    </rPh>
    <rPh sb="7" eb="10">
      <t>カブ</t>
    </rPh>
    <phoneticPr fontId="2"/>
  </si>
  <si>
    <t>東京都世田谷区駒沢３丁目１５番１号</t>
    <rPh sb="0" eb="3">
      <t>トウキョウト</t>
    </rPh>
    <rPh sb="3" eb="7">
      <t>セタガヤク</t>
    </rPh>
    <rPh sb="7" eb="9">
      <t>コマザワ</t>
    </rPh>
    <rPh sb="10" eb="12">
      <t>チョウメ</t>
    </rPh>
    <rPh sb="14" eb="15">
      <t>バン</t>
    </rPh>
    <rPh sb="16" eb="17">
      <t>ゴウ</t>
    </rPh>
    <phoneticPr fontId="2"/>
  </si>
  <si>
    <t>（株）クリタス</t>
    <rPh sb="0" eb="3">
      <t>カブ</t>
    </rPh>
    <phoneticPr fontId="2"/>
  </si>
  <si>
    <t>1013301002893</t>
    <phoneticPr fontId="2"/>
  </si>
  <si>
    <t>大阪府守口市八雲東町２丁目８２番２２号</t>
    <phoneticPr fontId="2"/>
  </si>
  <si>
    <t xml:space="preserve">9012401019056 
 </t>
    <phoneticPr fontId="2"/>
  </si>
  <si>
    <t>土木技術資料購入（単価契約）</t>
    <rPh sb="0" eb="2">
      <t>ドボク</t>
    </rPh>
    <rPh sb="2" eb="4">
      <t>ギジュツ</t>
    </rPh>
    <rPh sb="4" eb="6">
      <t>シリョウ</t>
    </rPh>
    <rPh sb="6" eb="8">
      <t>コウニュウ</t>
    </rPh>
    <rPh sb="9" eb="11">
      <t>タンカ</t>
    </rPh>
    <rPh sb="11" eb="13">
      <t>ケイヤク</t>
    </rPh>
    <phoneticPr fontId="2"/>
  </si>
  <si>
    <t>一般競争</t>
    <rPh sb="0" eb="2">
      <t>イッパン</t>
    </rPh>
    <rPh sb="2" eb="4">
      <t>キョウソウ</t>
    </rPh>
    <phoneticPr fontId="2"/>
  </si>
  <si>
    <t>（株）エンテックス</t>
    <phoneticPr fontId="2"/>
  </si>
  <si>
    <t>理事長　藤田　光一</t>
    <rPh sb="0" eb="3">
      <t>リジチョウ</t>
    </rPh>
    <rPh sb="4" eb="6">
      <t>フジタ</t>
    </rPh>
    <rPh sb="7" eb="9">
      <t>コウイチ</t>
    </rPh>
    <phoneticPr fontId="3"/>
  </si>
  <si>
    <t>（株）ナイスセフティーロード</t>
    <rPh sb="0" eb="3">
      <t>カブ</t>
    </rPh>
    <phoneticPr fontId="3"/>
  </si>
  <si>
    <t>ヤマト運輸（株）つくば平塚営業所</t>
    <rPh sb="3" eb="5">
      <t>ウンユ</t>
    </rPh>
    <rPh sb="5" eb="8">
      <t>カブ</t>
    </rPh>
    <rPh sb="11" eb="13">
      <t>ヒラツカ</t>
    </rPh>
    <rPh sb="13" eb="16">
      <t>エイギョウショ</t>
    </rPh>
    <phoneticPr fontId="3"/>
  </si>
  <si>
    <t>応用地質（株）</t>
    <rPh sb="0" eb="2">
      <t>オウヨウ</t>
    </rPh>
    <rPh sb="2" eb="4">
      <t>チシツ</t>
    </rPh>
    <rPh sb="4" eb="7">
      <t>カブ</t>
    </rPh>
    <phoneticPr fontId="2"/>
  </si>
  <si>
    <t>茨城県つくば市御幸が丘４３番地</t>
    <rPh sb="0" eb="3">
      <t>イバラキケン</t>
    </rPh>
    <rPh sb="6" eb="7">
      <t>シ</t>
    </rPh>
    <rPh sb="7" eb="9">
      <t>ミユキ</t>
    </rPh>
    <rPh sb="10" eb="11">
      <t>オカ</t>
    </rPh>
    <rPh sb="13" eb="15">
      <t>バンチ</t>
    </rPh>
    <phoneticPr fontId="2"/>
  </si>
  <si>
    <t>フェイス・ソリューション・テクノロジーズ（株）</t>
    <rPh sb="20" eb="23">
      <t>カブ</t>
    </rPh>
    <phoneticPr fontId="2"/>
  </si>
  <si>
    <t>令和５年度車両管理等業務（雪崩・地すべり研究センター）（単価契約）</t>
    <rPh sb="0" eb="2">
      <t>レイワ</t>
    </rPh>
    <rPh sb="3" eb="5">
      <t>ネンド</t>
    </rPh>
    <rPh sb="13" eb="15">
      <t>ナダレ</t>
    </rPh>
    <rPh sb="16" eb="17">
      <t>ジ</t>
    </rPh>
    <rPh sb="20" eb="22">
      <t>ケンキュウ</t>
    </rPh>
    <phoneticPr fontId="3"/>
  </si>
  <si>
    <t>令和５年度車両管理等業務（単価契約）</t>
    <rPh sb="0" eb="2">
      <t>レイワ</t>
    </rPh>
    <rPh sb="3" eb="5">
      <t>ネンド</t>
    </rPh>
    <phoneticPr fontId="3"/>
  </si>
  <si>
    <t>令和５年度魚類の維持管理支援</t>
    <phoneticPr fontId="2"/>
  </si>
  <si>
    <t>令和５年度ファイアーウォール装置運転監視</t>
    <rPh sb="0" eb="2">
      <t>レイワ</t>
    </rPh>
    <rPh sb="3" eb="5">
      <t>ネンド</t>
    </rPh>
    <rPh sb="14" eb="16">
      <t>ソウチ</t>
    </rPh>
    <rPh sb="16" eb="18">
      <t>ウンテン</t>
    </rPh>
    <rPh sb="18" eb="20">
      <t>カンシ</t>
    </rPh>
    <phoneticPr fontId="2"/>
  </si>
  <si>
    <t>令和５年度湖北総合実験施設の運転管理（単価契約）</t>
    <rPh sb="0" eb="2">
      <t>レイワ</t>
    </rPh>
    <rPh sb="3" eb="5">
      <t>ネンド</t>
    </rPh>
    <rPh sb="5" eb="13">
      <t>コホクソウゴウジッケンシセツ</t>
    </rPh>
    <rPh sb="14" eb="18">
      <t>ウンテンカンリ</t>
    </rPh>
    <phoneticPr fontId="2"/>
  </si>
  <si>
    <t>令和５年度　土木研究所火災損害補償</t>
    <rPh sb="0" eb="2">
      <t>レイワ</t>
    </rPh>
    <rPh sb="3" eb="5">
      <t>ネンド</t>
    </rPh>
    <rPh sb="6" eb="8">
      <t>ドボク</t>
    </rPh>
    <rPh sb="8" eb="11">
      <t>ケンキュウショ</t>
    </rPh>
    <rPh sb="11" eb="13">
      <t>カサイ</t>
    </rPh>
    <rPh sb="13" eb="15">
      <t>ソンガイ</t>
    </rPh>
    <rPh sb="15" eb="17">
      <t>ホショウ</t>
    </rPh>
    <phoneticPr fontId="3"/>
  </si>
  <si>
    <t>令和５年度 微生物叢解析および水質分析に関する支援業務（単価契約）</t>
    <phoneticPr fontId="3"/>
  </si>
  <si>
    <t>病原微生物の測定に関わる前処理支援（単価契約）</t>
    <phoneticPr fontId="2"/>
  </si>
  <si>
    <t>令和５年度　生物を用いた毒性試験および水質分析処理の支援業務（単価契約）</t>
    <phoneticPr fontId="3"/>
  </si>
  <si>
    <t>令和５年度 河川水・下水中の化学物質の測定とデータ解析支援業務（単価契約）</t>
    <phoneticPr fontId="3"/>
  </si>
  <si>
    <t>令和５年度　健康診断等（単価契約）</t>
    <rPh sb="0" eb="2">
      <t>レイワ</t>
    </rPh>
    <rPh sb="3" eb="5">
      <t>ネンド</t>
    </rPh>
    <rPh sb="6" eb="8">
      <t>ケンコウ</t>
    </rPh>
    <rPh sb="8" eb="10">
      <t>シンダン</t>
    </rPh>
    <rPh sb="10" eb="11">
      <t>トウ</t>
    </rPh>
    <rPh sb="12" eb="14">
      <t>タンカ</t>
    </rPh>
    <rPh sb="14" eb="16">
      <t>ケイヤク</t>
    </rPh>
    <phoneticPr fontId="3"/>
  </si>
  <si>
    <t>令和５年度　採水、溶出試験および水質分析（単価契約）</t>
    <phoneticPr fontId="3"/>
  </si>
  <si>
    <t>令和５年度　物品運送　通常（単価契約）</t>
    <phoneticPr fontId="3"/>
  </si>
  <si>
    <t>令和５年度　物品運送　冷凍・冷蔵（単価契約）</t>
    <phoneticPr fontId="3"/>
  </si>
  <si>
    <t>クリノポールクラウドサービス利用（単価契約）</t>
    <phoneticPr fontId="2"/>
  </si>
  <si>
    <t>東京都千代田区神田和泉町２番地</t>
    <rPh sb="13" eb="15">
      <t>バンチ</t>
    </rPh>
    <phoneticPr fontId="2"/>
  </si>
  <si>
    <t>令和５年度　ガス購入（単価契約）</t>
    <phoneticPr fontId="2"/>
  </si>
  <si>
    <t>令和５年度　軽油（土木研究所構内納入）購入（単価契約）</t>
    <phoneticPr fontId="2"/>
  </si>
  <si>
    <t>（株）宇田川コーポレーション</t>
    <rPh sb="0" eb="3">
      <t>カブ</t>
    </rPh>
    <rPh sb="3" eb="6">
      <t>ウダガワ</t>
    </rPh>
    <phoneticPr fontId="2"/>
  </si>
  <si>
    <t>改良土供試体の養生水の製造、交換及び水質分析</t>
    <rPh sb="0" eb="3">
      <t>カイリョウド</t>
    </rPh>
    <rPh sb="3" eb="6">
      <t>キョウシタイ</t>
    </rPh>
    <rPh sb="7" eb="9">
      <t>ヨウジョウ</t>
    </rPh>
    <rPh sb="9" eb="10">
      <t>ミズ</t>
    </rPh>
    <rPh sb="11" eb="13">
      <t>セイゾウ</t>
    </rPh>
    <rPh sb="14" eb="16">
      <t>コウカン</t>
    </rPh>
    <rPh sb="16" eb="17">
      <t>オヨ</t>
    </rPh>
    <rPh sb="18" eb="20">
      <t>スイシツ</t>
    </rPh>
    <rPh sb="20" eb="22">
      <t>ブンセキ</t>
    </rPh>
    <phoneticPr fontId="2"/>
  </si>
  <si>
    <t>新日本環境調査（株）</t>
    <rPh sb="0" eb="1">
      <t>シン</t>
    </rPh>
    <rPh sb="1" eb="3">
      <t>ニホン</t>
    </rPh>
    <rPh sb="3" eb="5">
      <t>カンキョウ</t>
    </rPh>
    <rPh sb="5" eb="7">
      <t>チョウサ</t>
    </rPh>
    <rPh sb="7" eb="10">
      <t>カブ</t>
    </rPh>
    <phoneticPr fontId="2"/>
  </si>
  <si>
    <t>補強土壁模型沈下実験</t>
    <rPh sb="0" eb="4">
      <t>ホキョウドヘキ</t>
    </rPh>
    <rPh sb="4" eb="6">
      <t>モケイ</t>
    </rPh>
    <rPh sb="6" eb="8">
      <t>チンカ</t>
    </rPh>
    <rPh sb="8" eb="10">
      <t>ジッケン</t>
    </rPh>
    <phoneticPr fontId="2"/>
  </si>
  <si>
    <t>（株）東洋計測リサーチ</t>
    <rPh sb="0" eb="3">
      <t>カブ</t>
    </rPh>
    <rPh sb="3" eb="5">
      <t>トウヨウ</t>
    </rPh>
    <rPh sb="5" eb="7">
      <t>ケイソク</t>
    </rPh>
    <phoneticPr fontId="2"/>
  </si>
  <si>
    <t>コンクリートミキサー購入</t>
    <rPh sb="10" eb="12">
      <t>コウニュウ</t>
    </rPh>
    <phoneticPr fontId="2"/>
  </si>
  <si>
    <t>（株）丸東製作所</t>
    <rPh sb="0" eb="3">
      <t>カブ</t>
    </rPh>
    <rPh sb="3" eb="5">
      <t>マルトウ</t>
    </rPh>
    <rPh sb="5" eb="8">
      <t>セイサクショ</t>
    </rPh>
    <phoneticPr fontId="2"/>
  </si>
  <si>
    <t>令和５年度土木研究所会計課経理・庶務業務（単価契約）</t>
    <rPh sb="0" eb="2">
      <t>レイワ</t>
    </rPh>
    <rPh sb="3" eb="5">
      <t>ネンド</t>
    </rPh>
    <rPh sb="5" eb="7">
      <t>ドボク</t>
    </rPh>
    <rPh sb="7" eb="10">
      <t>ケンキュウショ</t>
    </rPh>
    <rPh sb="10" eb="13">
      <t>カイケイカ</t>
    </rPh>
    <rPh sb="13" eb="15">
      <t>ケイリ</t>
    </rPh>
    <rPh sb="16" eb="18">
      <t>ショム</t>
    </rPh>
    <rPh sb="18" eb="20">
      <t>ギョウム</t>
    </rPh>
    <rPh sb="21" eb="23">
      <t>タンカ</t>
    </rPh>
    <rPh sb="23" eb="25">
      <t>ケイヤク</t>
    </rPh>
    <phoneticPr fontId="2"/>
  </si>
  <si>
    <t>（株）パソナ</t>
    <rPh sb="0" eb="3">
      <t>カブ</t>
    </rPh>
    <phoneticPr fontId="2"/>
  </si>
  <si>
    <t>ナノスケールイメージング解析装置購入</t>
    <phoneticPr fontId="2"/>
  </si>
  <si>
    <t>ブルカージャパン（株）</t>
    <phoneticPr fontId="2"/>
  </si>
  <si>
    <t>東京都港区南青山三丁目１番３０号</t>
    <phoneticPr fontId="2"/>
  </si>
  <si>
    <t>ＰＡＳＯＮＡ ＳＱＵＡＲＥ</t>
    <phoneticPr fontId="2"/>
  </si>
  <si>
    <t>東京都世田谷区駒沢３－１５－１</t>
    <phoneticPr fontId="2"/>
  </si>
  <si>
    <t>茨城県つくば市東光台１丁目６－６</t>
    <phoneticPr fontId="2"/>
  </si>
  <si>
    <t>神奈川県横浜市神奈川区守屋町３丁目９</t>
    <rPh sb="15" eb="17">
      <t>チョウメ</t>
    </rPh>
    <phoneticPr fontId="2"/>
  </si>
  <si>
    <t>茨城県土浦市真鍋２丁目１番３９号</t>
    <phoneticPr fontId="2"/>
  </si>
  <si>
    <t>東京都江東区白河２丁目１５番４号</t>
    <rPh sb="9" eb="11">
      <t>チョウメ</t>
    </rPh>
    <rPh sb="13" eb="14">
      <t>バン</t>
    </rPh>
    <rPh sb="15" eb="16">
      <t>ゴウ</t>
    </rPh>
    <phoneticPr fontId="2"/>
  </si>
  <si>
    <t>茨城県つくば市金田２０１７番地２</t>
    <rPh sb="0" eb="3">
      <t>イバラキケン</t>
    </rPh>
    <rPh sb="6" eb="7">
      <t>シ</t>
    </rPh>
    <rPh sb="7" eb="9">
      <t>カネダ</t>
    </rPh>
    <rPh sb="13" eb="15">
      <t>バンチ</t>
    </rPh>
    <phoneticPr fontId="3"/>
  </si>
  <si>
    <t>東京都調布市多摩川一丁目４番地１</t>
    <rPh sb="9" eb="10">
      <t>1</t>
    </rPh>
    <phoneticPr fontId="2"/>
  </si>
  <si>
    <t>日本通運（株）</t>
    <phoneticPr fontId="2"/>
  </si>
  <si>
    <t>クリープ試験設備購入</t>
    <phoneticPr fontId="2"/>
  </si>
  <si>
    <t>塑性化を考慮できる鋼鈑桁橋の解析モデル作成</t>
    <phoneticPr fontId="2"/>
  </si>
  <si>
    <t>試験橋梁の支承のモニタリング環境構築と腐食促進試験</t>
    <phoneticPr fontId="2"/>
  </si>
  <si>
    <t>（株）マイズ試験機</t>
    <phoneticPr fontId="2"/>
  </si>
  <si>
    <t>（株）ＣＡＥソリューションズ</t>
    <phoneticPr fontId="2"/>
  </si>
  <si>
    <t>ｉエンジニアリング（株）</t>
    <phoneticPr fontId="2"/>
  </si>
  <si>
    <t>千葉県野田市七光台３４１－１３</t>
    <phoneticPr fontId="2"/>
  </si>
  <si>
    <t>東京都千代田区飯田橋一丁目３番２号</t>
    <phoneticPr fontId="2"/>
  </si>
  <si>
    <t>大阪府池田市井口堂１丁目５４番２号</t>
    <rPh sb="0" eb="3">
      <t>オオサカフ</t>
    </rPh>
    <rPh sb="3" eb="6">
      <t>イケダシ</t>
    </rPh>
    <rPh sb="6" eb="9">
      <t>イグチドウ</t>
    </rPh>
    <rPh sb="10" eb="12">
      <t>チョウメ</t>
    </rPh>
    <rPh sb="14" eb="15">
      <t>バン</t>
    </rPh>
    <rPh sb="16" eb="17">
      <t>ゴウ</t>
    </rPh>
    <phoneticPr fontId="2"/>
  </si>
  <si>
    <t>令和５年度　SIPパーソナルコンピュータ借上・保守（単価契約）</t>
    <phoneticPr fontId="2"/>
  </si>
  <si>
    <t>オリックス・レンテック（株）</t>
    <phoneticPr fontId="2"/>
  </si>
  <si>
    <t>東京都品川区北品川５－５－１５</t>
    <phoneticPr fontId="2"/>
  </si>
  <si>
    <t>（株）川村産業</t>
    <phoneticPr fontId="2"/>
  </si>
  <si>
    <t>茨城県結城郡八千代町芦ケ谷９５０</t>
    <phoneticPr fontId="2"/>
  </si>
  <si>
    <t>電磁波計測データを用いた探索的データ解析作業</t>
    <phoneticPr fontId="2"/>
  </si>
  <si>
    <t>（株）アーク情報システム</t>
    <phoneticPr fontId="2"/>
  </si>
  <si>
    <t>東京都千代田区五番町４の２</t>
    <phoneticPr fontId="2"/>
  </si>
  <si>
    <t>秋葉原オフィスの複合機・プリンター借上（単価契約）</t>
    <phoneticPr fontId="2"/>
  </si>
  <si>
    <t>リコージャパン（株）デジタルサービス営業本部　茨城支社</t>
    <phoneticPr fontId="2"/>
  </si>
  <si>
    <t>茨城県つくば市春日２－２６－３</t>
    <phoneticPr fontId="2"/>
  </si>
  <si>
    <t>鋼鈑桁橋の主桁-横桁接合部を対象とした実橋梁の応力計測業務</t>
    <phoneticPr fontId="2"/>
  </si>
  <si>
    <t>（一財）首都高速道路技術センター</t>
    <phoneticPr fontId="2"/>
  </si>
  <si>
    <t>東京都港区虎ノ門三丁目１０番１１号</t>
    <phoneticPr fontId="2"/>
  </si>
  <si>
    <t>令和５年度土木研究所講演会運営補助作業</t>
    <phoneticPr fontId="2"/>
  </si>
  <si>
    <t>クリエイティブ・ファクトリー（株）</t>
    <phoneticPr fontId="2"/>
  </si>
  <si>
    <t>（株）日立システムズ茨城支店</t>
    <phoneticPr fontId="2"/>
  </si>
  <si>
    <t>東日本電信電話（株）千葉事業本部　茨城支店</t>
    <phoneticPr fontId="2"/>
  </si>
  <si>
    <t>（株）松見科学計測</t>
    <phoneticPr fontId="2"/>
  </si>
  <si>
    <t>東京都新宿区新宿５－１５－１４</t>
    <phoneticPr fontId="2"/>
  </si>
  <si>
    <t>茨城県水戸市北見町８番８号</t>
    <phoneticPr fontId="2"/>
  </si>
  <si>
    <t>東京都千代田区岩本町２－７－１１</t>
    <phoneticPr fontId="2"/>
  </si>
  <si>
    <t>ADサーバ外１式購入</t>
    <phoneticPr fontId="2"/>
  </si>
  <si>
    <t>土木研究所メールセキュリティ対策機器一式賃貸借</t>
    <phoneticPr fontId="2"/>
  </si>
  <si>
    <t>300kN万能試験機制御部更新</t>
    <phoneticPr fontId="2"/>
  </si>
  <si>
    <t>Ｒ５ 撤去部材塗膜剥離作業</t>
    <phoneticPr fontId="2"/>
  </si>
  <si>
    <t>Ｒ５国土技術政策総合研究所（旭）・土木研究所（つくば）構内緑地管理業務</t>
    <phoneticPr fontId="2"/>
  </si>
  <si>
    <t>舗装走行実験場における長寿命化技術検討工区の計測機器設置作業</t>
    <phoneticPr fontId="2"/>
  </si>
  <si>
    <t>令和５年度基盤漏水に係る小型模型実験</t>
    <phoneticPr fontId="2"/>
  </si>
  <si>
    <t>RAID装置等購入</t>
    <phoneticPr fontId="2"/>
  </si>
  <si>
    <t>第一造園土木（株）</t>
    <phoneticPr fontId="2"/>
  </si>
  <si>
    <t>（株）共和電業　筑波営業所</t>
    <phoneticPr fontId="2"/>
  </si>
  <si>
    <t>（株）東洋計測リサーチ</t>
    <phoneticPr fontId="2"/>
  </si>
  <si>
    <t>（株）ニューテック</t>
    <phoneticPr fontId="2"/>
  </si>
  <si>
    <t>茨城県土浦市大岩田５３４</t>
    <phoneticPr fontId="2"/>
  </si>
  <si>
    <t>茨城県つくば市吾妻３－１７－３</t>
    <phoneticPr fontId="2"/>
  </si>
  <si>
    <t>茨城県つくば市東光台１丁目６－６</t>
    <phoneticPr fontId="2"/>
  </si>
  <si>
    <t>コンクリート橋の塩分等計測</t>
    <phoneticPr fontId="2"/>
  </si>
  <si>
    <t>低品質骨材コンクリート耐久性試験</t>
    <phoneticPr fontId="2"/>
  </si>
  <si>
    <t>ＳＩＰ東京オフィス什器借上（単価契約）</t>
    <phoneticPr fontId="2"/>
  </si>
  <si>
    <t>土木材料促進劣化試験室整備</t>
    <phoneticPr fontId="2"/>
  </si>
  <si>
    <t>柵口地区雪崩観測柱復旧作業</t>
    <phoneticPr fontId="2"/>
  </si>
  <si>
    <t>建設機械屋外実験場環境整備</t>
    <phoneticPr fontId="2"/>
  </si>
  <si>
    <t>ｉエンジニアリング（株）</t>
    <phoneticPr fontId="2"/>
  </si>
  <si>
    <t>千葉県野田市七光台３４１－１３</t>
    <phoneticPr fontId="2"/>
  </si>
  <si>
    <t>ニッセイ・リース（株）</t>
    <phoneticPr fontId="2"/>
  </si>
  <si>
    <t>東京都千代田区九段南２丁目３番１４号</t>
    <phoneticPr fontId="2"/>
  </si>
  <si>
    <t>長谷川産業（株）</t>
    <phoneticPr fontId="2"/>
  </si>
  <si>
    <t>茨城県つくば市上郷１３６８－２</t>
    <phoneticPr fontId="2"/>
  </si>
  <si>
    <t>（株）笠原建設</t>
    <phoneticPr fontId="2"/>
  </si>
  <si>
    <t>新潟県糸魚川市大字能生１１５５－６</t>
    <phoneticPr fontId="2"/>
  </si>
  <si>
    <t>（株）東洋計測リサーチ</t>
    <phoneticPr fontId="2"/>
  </si>
  <si>
    <t>茨城県つくば市東光台１丁目６－６</t>
    <phoneticPr fontId="2"/>
  </si>
  <si>
    <t>土木材料促進劣化試験設備購入</t>
    <phoneticPr fontId="2"/>
  </si>
  <si>
    <t>土木材料モニタリング装置購入</t>
    <phoneticPr fontId="2"/>
  </si>
  <si>
    <t>ウイルス対策サーバ１式購入</t>
    <phoneticPr fontId="2"/>
  </si>
  <si>
    <t>イントラサーバ１式購入</t>
    <phoneticPr fontId="2"/>
  </si>
  <si>
    <t>促進耐久性試験施設購入</t>
    <phoneticPr fontId="2"/>
  </si>
  <si>
    <t>令和５年度土木研究所（つくば）空調設備保守点検</t>
    <phoneticPr fontId="2"/>
  </si>
  <si>
    <t>テレワークシステム用ライセンス３５０購入</t>
    <phoneticPr fontId="2"/>
  </si>
  <si>
    <t>実験模型の作製及び降雨浸透実験の作業補助</t>
    <phoneticPr fontId="2"/>
  </si>
  <si>
    <t>令和５年度平泉バイパスコンクリート舗装の現地調査・資料整理</t>
    <phoneticPr fontId="2"/>
  </si>
  <si>
    <t>R5-R7舗装たわみ測定装置検定補助作業（単価契約）</t>
    <phoneticPr fontId="2"/>
  </si>
  <si>
    <t>日本電計（株）茨城営業所</t>
    <phoneticPr fontId="2"/>
  </si>
  <si>
    <t>遠藤科学（株）つくば営業所</t>
    <phoneticPr fontId="2"/>
  </si>
  <si>
    <t>リコージャパン（株）</t>
    <phoneticPr fontId="2"/>
  </si>
  <si>
    <t>（株）日立システムズ茨城支店</t>
    <phoneticPr fontId="2"/>
  </si>
  <si>
    <t>（株）アメニティ・ジャパン</t>
    <phoneticPr fontId="2"/>
  </si>
  <si>
    <t>（株）東洋計測リサーチ</t>
  </si>
  <si>
    <t>（株）東洋計測リサーチ</t>
    <phoneticPr fontId="2"/>
  </si>
  <si>
    <t>アールテックコンサルタント（株）</t>
    <phoneticPr fontId="2"/>
  </si>
  <si>
    <t>一般財団法人土木研究センター</t>
    <phoneticPr fontId="2"/>
  </si>
  <si>
    <t>茨城県つくば市春日２－２６－３</t>
    <phoneticPr fontId="2"/>
  </si>
  <si>
    <t>茨城県水戸市白梅一丁目７番１１号</t>
    <phoneticPr fontId="2"/>
  </si>
  <si>
    <t>茨城県つくば市東光台１丁目６－６</t>
  </si>
  <si>
    <t>茨城県つくば市東光台１丁目６－６</t>
    <phoneticPr fontId="2"/>
  </si>
  <si>
    <t>東京都江東区枝川２丁目１３番１号</t>
    <phoneticPr fontId="2"/>
  </si>
  <si>
    <t>東京都台東区台東１－６－４</t>
    <phoneticPr fontId="2"/>
  </si>
  <si>
    <t>屋外実験場実験用カメラ、スピーカ、映像記録装置１式購入</t>
  </si>
  <si>
    <t>濁度等計測装置購入</t>
  </si>
  <si>
    <t>盛土浸出実験施設整備</t>
  </si>
  <si>
    <t>ICHARMパーソナルコンピュータ（英語版）借上（単価契約）</t>
  </si>
  <si>
    <t>PCはり供試体のはつり実験</t>
  </si>
  <si>
    <t>試験橋梁における動的載荷試験</t>
  </si>
  <si>
    <t>高力ボルトの試験体作製および軸力特性に関する試験</t>
  </si>
  <si>
    <t>伊良部大橋塩分調査</t>
  </si>
  <si>
    <t>論文等管理システム保守管理およびサーバ借上げ</t>
  </si>
  <si>
    <t>（株）ヤトロ電子</t>
  </si>
  <si>
    <t>環境システム（株）</t>
  </si>
  <si>
    <t>オリックス・レンテック（株）</t>
  </si>
  <si>
    <t>オリエンタル白石（株）東京支店</t>
  </si>
  <si>
    <t>ｉエンジニアリング（株）</t>
  </si>
  <si>
    <t>日本データーサービス（株）</t>
  </si>
  <si>
    <t>茨城県つくば市筑穂１－１１－８</t>
  </si>
  <si>
    <t>兵庫県尼崎市西難波町４丁目１番８号</t>
  </si>
  <si>
    <t>東京都品川区北品川五丁目５番１５号</t>
  </si>
  <si>
    <t>東京都江東区豊洲五丁目６番５２号</t>
  </si>
  <si>
    <t>千葉県野田市七光台３４１－１３</t>
  </si>
  <si>
    <t>北海道札幌市東区北１６条東１９丁目１番１４号</t>
  </si>
  <si>
    <t>建設機械の外部制御信号のセキュリティ要件の検討</t>
  </si>
  <si>
    <t>無人航空機による雪崩発生箇所等撮影作業</t>
  </si>
  <si>
    <t>鋼材の防錆効果評価検討試験</t>
  </si>
  <si>
    <t>PCシースを配置した引張試験用供試体製作および引張試験</t>
  </si>
  <si>
    <t>空気の影響を考慮した地盤の浸透実験</t>
  </si>
  <si>
    <t>小型UAVによる塗膜割れの画像検知に関する整理</t>
  </si>
  <si>
    <t>小型UAVを用いた橋梁模擬点検用の疲労試験体製作</t>
  </si>
  <si>
    <t>水門等データ表示システムの改良</t>
  </si>
  <si>
    <t>フレッシュコンクリート落下試験</t>
  </si>
  <si>
    <t>高分子材料質量分析装置購入</t>
  </si>
  <si>
    <t>パナソニックアドバンストテクノロジー（株）</t>
  </si>
  <si>
    <t>（株）かみえちご測地</t>
  </si>
  <si>
    <t>iエンジニアリング（株）</t>
  </si>
  <si>
    <t>エーテック（株）</t>
  </si>
  <si>
    <t>（株）エス・ティ・ジャパン</t>
  </si>
  <si>
    <t>大阪府門真市大字門真１００６番地</t>
  </si>
  <si>
    <t>新潟県上越市国府３丁目７番１６号</t>
  </si>
  <si>
    <t>茨城県那珂郡東海村舟石川駅西２－１１－７</t>
  </si>
  <si>
    <t>東京都中央区日本橋蛎殻町１丁目１４番１０号</t>
  </si>
  <si>
    <t>茨城県つくば市東光台４－４－２</t>
    <phoneticPr fontId="2"/>
  </si>
  <si>
    <t>茨城県つくば市天久保１－１２－２２</t>
    <phoneticPr fontId="2"/>
  </si>
  <si>
    <t>茨城県水戸市南町３－４－１４</t>
    <phoneticPr fontId="2"/>
  </si>
  <si>
    <t>東京都港区浜松町２丁目７－１９KDX浜松町ビル</t>
    <phoneticPr fontId="2"/>
  </si>
  <si>
    <t>茨城県水戸市南町３－４－１４</t>
    <phoneticPr fontId="2"/>
  </si>
  <si>
    <t>東京都渋谷区恵比寿一丁目２８番１号</t>
    <phoneticPr fontId="2"/>
  </si>
  <si>
    <t>東京都豊島区南池袋一丁目１１番２２号</t>
    <phoneticPr fontId="2"/>
  </si>
  <si>
    <t>東京都品川区西五反田１丁目２５番１号</t>
    <rPh sb="0" eb="3">
      <t>トウキョウト</t>
    </rPh>
    <rPh sb="3" eb="6">
      <t>シナガワク</t>
    </rPh>
    <rPh sb="6" eb="10">
      <t>ニシゴタンダ</t>
    </rPh>
    <rPh sb="11" eb="13">
      <t>チョウメ</t>
    </rPh>
    <rPh sb="15" eb="16">
      <t>バン</t>
    </rPh>
    <rPh sb="17" eb="1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</si>
</sst>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e&quot;年&quot;mm&quot;月&quot;dd&quot;日&quot;"/>
    <numFmt numFmtId="178" formatCode="0.0%"/>
    <numFmt numFmtId="179" formatCode="#,##0_);\(#,##0\)"/>
    <numFmt numFmtId="180" formatCode="_(* #,##0_);_(* \(#,##0\);_(* &quot;-&quot;_);_(@_)"/>
    <numFmt numFmtId="181" formatCode="0_);[Red]\(0\)"/>
  </numFmts>
  <fonts count="14"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sz val="11"/>
      <color theme="1"/>
      <name val="ＭＳ Ｐゴシック"/>
      <family val="2"/>
      <scheme val="minor"/>
    </font>
    <font>
      <sz val="10"/>
      <name val="ＭＳ ゴシック"/>
      <family val="3"/>
      <charset val="128"/>
    </font>
    <font>
      <sz val="10"/>
      <color indexed="8"/>
      <name val="ＭＳ Ｐゴシック"/>
      <family val="3"/>
      <charset val="128"/>
    </font>
    <font>
      <sz val="10"/>
      <name val="ＭＳ Ｐゴシック"/>
      <family val="3"/>
      <charset val="128"/>
    </font>
    <font>
      <sz val="11"/>
      <name val="ＭＳ ゴシック"/>
      <family val="3"/>
      <charset val="128"/>
    </font>
  </fonts>
  <fills count="6">
    <fill>
      <patternFill patternType="none"/>
    </fill>
    <fill>
      <patternFill patternType="gray125"/>
    </fill>
    <fill>
      <patternFill patternType="none">
        <fgColor rgb="FF000000"/>
        <bgColor rgb="FFFFFFFF"/>
      </patternFill>
    </fill>
    <fill>
      <patternFill patternType="solid">
        <fgColor indexed="22"/>
        <bgColor indexed="0"/>
      </patternFill>
    </fill>
    <fill>
      <patternFill patternType="solid">
        <fgColor theme="0"/>
        <bgColor indexed="64"/>
      </patternFill>
    </fill>
    <fill>
      <patternFill patternType="solid">
        <fgColor theme="0"/>
        <bgColor rgb="FF000000"/>
      </patternFill>
    </fill>
  </fills>
  <borders count="7">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80" fontId="8" fillId="2" borderId="0" applyFont="0" applyFill="0" applyBorder="0" applyAlignment="0" applyProtection="0"/>
    <xf numFmtId="0" fontId="9" fillId="2" borderId="0"/>
    <xf numFmtId="0" fontId="9" fillId="2" borderId="0"/>
  </cellStyleXfs>
  <cellXfs count="99">
    <xf numFmtId="0" fontId="0" fillId="0" borderId="0" xfId="0"/>
    <xf numFmtId="0" fontId="6" fillId="2" borderId="0" xfId="3" applyFont="1"/>
    <xf numFmtId="49" fontId="6" fillId="2" borderId="0" xfId="3" applyNumberFormat="1" applyFont="1"/>
    <xf numFmtId="49" fontId="7" fillId="3" borderId="2" xfId="3"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xf>
    <xf numFmtId="0" fontId="6" fillId="2" borderId="0" xfId="3" applyFont="1" applyFill="1"/>
    <xf numFmtId="0" fontId="7" fillId="3" borderId="1" xfId="3" applyFont="1" applyFill="1" applyBorder="1" applyAlignment="1">
      <alignment horizontal="center" vertical="center"/>
    </xf>
    <xf numFmtId="49" fontId="7" fillId="2" borderId="0" xfId="3" applyNumberFormat="1" applyFont="1" applyBorder="1" applyAlignment="1">
      <alignment horizontal="center" vertical="center"/>
    </xf>
    <xf numFmtId="0" fontId="6" fillId="2" borderId="0" xfId="3" applyFont="1" applyAlignment="1">
      <alignment horizontal="center" vertical="center"/>
    </xf>
    <xf numFmtId="0" fontId="6" fillId="2" borderId="0" xfId="3" applyFont="1" applyAlignment="1">
      <alignment vertical="center"/>
    </xf>
    <xf numFmtId="49" fontId="6" fillId="2" borderId="0" xfId="3" applyNumberFormat="1" applyFont="1" applyAlignment="1">
      <alignment vertical="top"/>
    </xf>
    <xf numFmtId="0" fontId="10" fillId="0" borderId="5" xfId="0" applyFont="1" applyFill="1" applyBorder="1" applyAlignment="1">
      <alignment vertical="center" shrinkToFit="1"/>
    </xf>
    <xf numFmtId="49" fontId="10" fillId="0" borderId="5" xfId="3" applyNumberFormat="1" applyFont="1" applyFill="1" applyBorder="1" applyAlignment="1">
      <alignment vertical="top" wrapText="1"/>
    </xf>
    <xf numFmtId="49" fontId="10" fillId="0" borderId="6" xfId="0" applyNumberFormat="1" applyFont="1" applyFill="1" applyBorder="1" applyAlignment="1">
      <alignment vertical="center" shrinkToFit="1"/>
    </xf>
    <xf numFmtId="177" fontId="10" fillId="0" borderId="6" xfId="0" applyNumberFormat="1" applyFont="1" applyFill="1" applyBorder="1" applyAlignment="1">
      <alignment horizontal="center" vertical="center" wrapText="1"/>
    </xf>
    <xf numFmtId="0" fontId="10" fillId="0" borderId="6" xfId="0" applyFont="1" applyFill="1" applyBorder="1" applyAlignment="1">
      <alignment vertical="center" shrinkToFit="1"/>
    </xf>
    <xf numFmtId="179" fontId="10" fillId="0" borderId="6" xfId="0" applyNumberFormat="1" applyFont="1" applyFill="1" applyBorder="1" applyAlignment="1">
      <alignment horizontal="center" vertical="center" wrapText="1"/>
    </xf>
    <xf numFmtId="178" fontId="10" fillId="0" borderId="6" xfId="3" applyNumberFormat="1" applyFont="1" applyFill="1" applyBorder="1" applyAlignment="1">
      <alignment horizontal="center" vertical="center" wrapText="1"/>
    </xf>
    <xf numFmtId="49" fontId="10" fillId="0" borderId="6" xfId="3" applyNumberFormat="1" applyFont="1" applyFill="1" applyBorder="1" applyAlignment="1">
      <alignment vertical="top" wrapText="1"/>
    </xf>
    <xf numFmtId="49" fontId="10" fillId="0" borderId="3" xfId="0" applyNumberFormat="1" applyFont="1" applyFill="1" applyBorder="1" applyAlignment="1">
      <alignment vertical="center" shrinkToFit="1"/>
    </xf>
    <xf numFmtId="177" fontId="10" fillId="0" borderId="3" xfId="0" applyNumberFormat="1" applyFont="1" applyFill="1" applyBorder="1" applyAlignment="1">
      <alignment horizontal="center" vertical="center" wrapText="1"/>
    </xf>
    <xf numFmtId="179" fontId="10" fillId="0" borderId="3" xfId="0" applyNumberFormat="1" applyFont="1" applyFill="1" applyBorder="1" applyAlignment="1">
      <alignment horizontal="center" vertical="center" wrapText="1"/>
    </xf>
    <xf numFmtId="178" fontId="10" fillId="0" borderId="3" xfId="3" applyNumberFormat="1" applyFont="1" applyFill="1" applyBorder="1" applyAlignment="1">
      <alignment horizontal="center" vertical="center" wrapText="1"/>
    </xf>
    <xf numFmtId="176" fontId="10" fillId="0" borderId="3" xfId="4" applyNumberFormat="1" applyFont="1" applyFill="1" applyBorder="1" applyAlignment="1">
      <alignment horizontal="center" vertical="center"/>
    </xf>
    <xf numFmtId="176" fontId="10" fillId="0" borderId="6" xfId="4" applyNumberFormat="1" applyFont="1" applyFill="1" applyBorder="1" applyAlignment="1">
      <alignment horizontal="center" vertical="center"/>
    </xf>
    <xf numFmtId="49" fontId="10" fillId="0" borderId="0" xfId="0" applyNumberFormat="1" applyFont="1" applyFill="1" applyBorder="1" applyAlignment="1">
      <alignment vertical="center" shrinkToFit="1"/>
    </xf>
    <xf numFmtId="179" fontId="12" fillId="0" borderId="6" xfId="0" applyNumberFormat="1" applyFont="1" applyFill="1" applyBorder="1" applyAlignment="1">
      <alignment horizontal="center" vertical="center" wrapText="1"/>
    </xf>
    <xf numFmtId="179" fontId="12" fillId="0" borderId="3" xfId="0" applyNumberFormat="1" applyFont="1" applyFill="1" applyBorder="1" applyAlignment="1">
      <alignment horizontal="center" vertical="center" wrapText="1"/>
    </xf>
    <xf numFmtId="181" fontId="10" fillId="0" borderId="5" xfId="0" applyNumberFormat="1" applyFont="1" applyFill="1" applyBorder="1" applyAlignment="1">
      <alignment horizontal="center" vertical="center" shrinkToFit="1"/>
    </xf>
    <xf numFmtId="181" fontId="10" fillId="0" borderId="6" xfId="0" applyNumberFormat="1" applyFont="1" applyFill="1" applyBorder="1" applyAlignment="1">
      <alignment horizontal="center" vertical="center" shrinkToFit="1"/>
    </xf>
    <xf numFmtId="181" fontId="10" fillId="0" borderId="3" xfId="0" applyNumberFormat="1" applyFont="1" applyFill="1" applyBorder="1" applyAlignment="1">
      <alignment horizontal="center" vertical="center" shrinkToFit="1"/>
    </xf>
    <xf numFmtId="178" fontId="10" fillId="4" borderId="5" xfId="3" applyNumberFormat="1" applyFont="1" applyFill="1" applyBorder="1" applyAlignment="1">
      <alignment horizontal="center" vertical="center" wrapText="1"/>
    </xf>
    <xf numFmtId="49" fontId="10" fillId="4" borderId="5" xfId="3" applyNumberFormat="1" applyFont="1" applyFill="1" applyBorder="1" applyAlignment="1">
      <alignment vertical="top" wrapText="1"/>
    </xf>
    <xf numFmtId="0" fontId="6" fillId="5" borderId="0" xfId="3" applyFont="1" applyFill="1"/>
    <xf numFmtId="178" fontId="10" fillId="4" borderId="6" xfId="3" applyNumberFormat="1" applyFont="1" applyFill="1" applyBorder="1" applyAlignment="1">
      <alignment horizontal="center" vertical="center" wrapText="1"/>
    </xf>
    <xf numFmtId="49" fontId="10" fillId="4" borderId="6" xfId="3" applyNumberFormat="1" applyFont="1" applyFill="1" applyBorder="1" applyAlignment="1">
      <alignment vertical="top" wrapText="1"/>
    </xf>
    <xf numFmtId="178" fontId="10" fillId="4" borderId="3" xfId="3" applyNumberFormat="1" applyFont="1" applyFill="1" applyBorder="1" applyAlignment="1">
      <alignment horizontal="center" vertical="center" wrapText="1"/>
    </xf>
    <xf numFmtId="176" fontId="10" fillId="4" borderId="3" xfId="4" applyNumberFormat="1" applyFont="1" applyFill="1" applyBorder="1" applyAlignment="1">
      <alignment horizontal="center" vertical="center"/>
    </xf>
    <xf numFmtId="176" fontId="10" fillId="4" borderId="6" xfId="4" applyNumberFormat="1"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vertical="center"/>
    </xf>
    <xf numFmtId="178" fontId="10" fillId="0" borderId="5" xfId="3" applyNumberFormat="1" applyFont="1" applyFill="1" applyBorder="1" applyAlignment="1">
      <alignment horizontal="center" vertical="center" wrapText="1"/>
    </xf>
    <xf numFmtId="0" fontId="6" fillId="0" borderId="0" xfId="3" applyFont="1" applyFill="1"/>
    <xf numFmtId="177" fontId="11" fillId="0" borderId="6" xfId="0" applyNumberFormat="1" applyFont="1" applyFill="1" applyBorder="1" applyAlignment="1">
      <alignment vertical="center" wrapText="1"/>
    </xf>
    <xf numFmtId="177" fontId="11" fillId="0" borderId="3" xfId="0" applyNumberFormat="1" applyFont="1" applyFill="1" applyBorder="1" applyAlignment="1">
      <alignment vertical="center" wrapText="1"/>
    </xf>
    <xf numFmtId="49" fontId="7" fillId="0" borderId="5" xfId="0" applyNumberFormat="1" applyFont="1" applyFill="1" applyBorder="1" applyAlignment="1">
      <alignment vertical="center" shrinkToFit="1"/>
    </xf>
    <xf numFmtId="177" fontId="10" fillId="0" borderId="5" xfId="0" applyNumberFormat="1" applyFont="1" applyFill="1" applyBorder="1" applyAlignment="1">
      <alignment horizontal="center" vertical="center" wrapText="1"/>
    </xf>
    <xf numFmtId="0" fontId="7" fillId="0" borderId="5" xfId="0" applyFont="1" applyFill="1" applyBorder="1" applyAlignment="1">
      <alignment vertical="center" shrinkToFit="1"/>
    </xf>
    <xf numFmtId="181" fontId="12" fillId="0" borderId="5" xfId="0" applyNumberFormat="1" applyFont="1" applyFill="1" applyBorder="1" applyAlignment="1">
      <alignment horizontal="center" vertical="center" shrinkToFit="1"/>
    </xf>
    <xf numFmtId="0" fontId="12" fillId="0" borderId="6" xfId="0" applyFont="1" applyFill="1" applyBorder="1" applyAlignment="1">
      <alignment horizontal="center" vertical="center" wrapText="1"/>
    </xf>
    <xf numFmtId="179" fontId="10" fillId="0" borderId="5" xfId="0" applyNumberFormat="1" applyFont="1" applyFill="1" applyBorder="1" applyAlignment="1">
      <alignment horizontal="center" vertical="center" wrapText="1"/>
    </xf>
    <xf numFmtId="179" fontId="12" fillId="0" borderId="5" xfId="0" applyNumberFormat="1" applyFont="1" applyFill="1" applyBorder="1" applyAlignment="1">
      <alignment horizontal="center" vertical="center" wrapText="1"/>
    </xf>
    <xf numFmtId="49" fontId="7" fillId="0" borderId="6" xfId="0" applyNumberFormat="1" applyFont="1" applyFill="1" applyBorder="1" applyAlignment="1">
      <alignment vertical="center" shrinkToFit="1"/>
    </xf>
    <xf numFmtId="177" fontId="7" fillId="0" borderId="6" xfId="0" applyNumberFormat="1" applyFont="1" applyFill="1" applyBorder="1" applyAlignment="1">
      <alignment horizontal="center" vertical="center" wrapText="1"/>
    </xf>
    <xf numFmtId="0" fontId="7" fillId="0" borderId="6" xfId="0" applyFont="1" applyFill="1" applyBorder="1" applyAlignment="1">
      <alignment vertical="center" shrinkToFit="1"/>
    </xf>
    <xf numFmtId="49" fontId="7" fillId="0" borderId="3" xfId="0" applyNumberFormat="1" applyFont="1" applyFill="1" applyBorder="1" applyAlignment="1">
      <alignment vertical="center" shrinkToFit="1"/>
    </xf>
    <xf numFmtId="177" fontId="7" fillId="0" borderId="3" xfId="0" applyNumberFormat="1" applyFont="1" applyFill="1" applyBorder="1" applyAlignment="1">
      <alignment horizontal="center" vertical="center" wrapText="1"/>
    </xf>
    <xf numFmtId="49" fontId="10" fillId="0" borderId="5" xfId="0" applyNumberFormat="1" applyFont="1" applyFill="1" applyBorder="1" applyAlignment="1">
      <alignment vertical="center" shrinkToFit="1"/>
    </xf>
    <xf numFmtId="177" fontId="7" fillId="0" borderId="5"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shrinkToFi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shrinkToFit="1"/>
    </xf>
    <xf numFmtId="0" fontId="10" fillId="0" borderId="6" xfId="0" applyFont="1" applyFill="1" applyBorder="1" applyAlignment="1">
      <alignment horizontal="center" vertical="center" wrapText="1"/>
    </xf>
    <xf numFmtId="49" fontId="10" fillId="0" borderId="3" xfId="0" applyNumberFormat="1" applyFont="1" applyFill="1" applyBorder="1" applyAlignment="1">
      <alignment horizontal="center" vertical="center" shrinkToFit="1"/>
    </xf>
    <xf numFmtId="0" fontId="10" fillId="0" borderId="3" xfId="0" applyFont="1" applyFill="1" applyBorder="1" applyAlignment="1">
      <alignment horizontal="center" vertical="center" wrapText="1"/>
    </xf>
    <xf numFmtId="49" fontId="12" fillId="0" borderId="5" xfId="0" applyNumberFormat="1" applyFont="1" applyFill="1" applyBorder="1" applyAlignment="1">
      <alignment vertical="center" shrinkToFit="1"/>
    </xf>
    <xf numFmtId="177" fontId="11" fillId="0" borderId="5" xfId="0" applyNumberFormat="1" applyFont="1" applyFill="1" applyBorder="1" applyAlignment="1">
      <alignment horizontal="center" vertical="center" wrapText="1"/>
    </xf>
    <xf numFmtId="0" fontId="10" fillId="0" borderId="5" xfId="0" applyFont="1" applyFill="1" applyBorder="1" applyAlignment="1">
      <alignment vertical="center" wrapText="1" shrinkToFit="1"/>
    </xf>
    <xf numFmtId="0" fontId="11" fillId="0" borderId="5" xfId="0" applyFont="1" applyFill="1" applyBorder="1" applyAlignment="1">
      <alignment horizontal="center" vertical="center" wrapText="1"/>
    </xf>
    <xf numFmtId="179" fontId="11" fillId="0" borderId="5" xfId="0" applyNumberFormat="1" applyFont="1" applyFill="1" applyBorder="1" applyAlignment="1">
      <alignment horizontal="center" vertical="center" wrapText="1"/>
    </xf>
    <xf numFmtId="49" fontId="12" fillId="0" borderId="6" xfId="0" applyNumberFormat="1" applyFont="1" applyFill="1" applyBorder="1" applyAlignment="1">
      <alignment vertical="center" shrinkToFit="1"/>
    </xf>
    <xf numFmtId="177" fontId="11" fillId="0" borderId="6" xfId="0" applyNumberFormat="1" applyFont="1" applyFill="1" applyBorder="1" applyAlignment="1">
      <alignment horizontal="center" vertical="center" wrapText="1"/>
    </xf>
    <xf numFmtId="179" fontId="11" fillId="0" borderId="6" xfId="0" applyNumberFormat="1" applyFont="1" applyFill="1" applyBorder="1" applyAlignment="1">
      <alignment horizontal="center" vertical="center" wrapText="1"/>
    </xf>
    <xf numFmtId="49" fontId="12" fillId="0" borderId="3" xfId="0" applyNumberFormat="1" applyFont="1" applyFill="1" applyBorder="1" applyAlignment="1">
      <alignment vertical="center" shrinkToFit="1"/>
    </xf>
    <xf numFmtId="177" fontId="11" fillId="0" borderId="3" xfId="0" applyNumberFormat="1" applyFont="1" applyFill="1" applyBorder="1" applyAlignment="1">
      <alignment horizontal="center" vertical="center" wrapText="1"/>
    </xf>
    <xf numFmtId="179" fontId="11" fillId="0" borderId="3" xfId="0" applyNumberFormat="1" applyFont="1" applyFill="1" applyBorder="1" applyAlignment="1">
      <alignment horizontal="center" vertical="center" wrapText="1"/>
    </xf>
    <xf numFmtId="0" fontId="11" fillId="0" borderId="5" xfId="0" applyFont="1" applyFill="1" applyBorder="1" applyAlignment="1">
      <alignment vertical="center" shrinkToFit="1"/>
    </xf>
    <xf numFmtId="181" fontId="11" fillId="0" borderId="5" xfId="0" applyNumberFormat="1" applyFont="1" applyFill="1" applyBorder="1" applyAlignment="1">
      <alignment horizontal="center" vertical="center" wrapText="1"/>
    </xf>
    <xf numFmtId="0" fontId="11" fillId="0" borderId="6" xfId="0" applyFont="1" applyFill="1" applyBorder="1" applyAlignment="1">
      <alignment vertical="center" shrinkToFit="1"/>
    </xf>
    <xf numFmtId="181" fontId="11" fillId="0" borderId="6" xfId="0" applyNumberFormat="1" applyFont="1" applyFill="1" applyBorder="1" applyAlignment="1">
      <alignment horizontal="center" vertical="center" wrapText="1"/>
    </xf>
    <xf numFmtId="49" fontId="11" fillId="0" borderId="3" xfId="0" applyNumberFormat="1" applyFont="1" applyFill="1" applyBorder="1" applyAlignment="1">
      <alignment vertical="center" shrinkToFit="1"/>
    </xf>
    <xf numFmtId="181" fontId="11" fillId="0" borderId="3" xfId="0" applyNumberFormat="1" applyFont="1" applyFill="1" applyBorder="1" applyAlignment="1">
      <alignment horizontal="center" vertical="center" wrapText="1"/>
    </xf>
    <xf numFmtId="49" fontId="11" fillId="0" borderId="6" xfId="0" applyNumberFormat="1" applyFont="1" applyFill="1" applyBorder="1" applyAlignment="1">
      <alignment vertical="center" shrinkToFit="1"/>
    </xf>
    <xf numFmtId="49" fontId="11" fillId="0" borderId="5" xfId="0" applyNumberFormat="1" applyFont="1" applyFill="1" applyBorder="1" applyAlignment="1">
      <alignment vertical="center" shrinkToFit="1"/>
    </xf>
    <xf numFmtId="181" fontId="11" fillId="0" borderId="6" xfId="0" applyNumberFormat="1" applyFont="1" applyFill="1" applyBorder="1" applyAlignment="1">
      <alignment horizontal="center" vertical="top" wrapText="1"/>
    </xf>
    <xf numFmtId="0" fontId="11" fillId="0" borderId="0" xfId="0" applyFont="1" applyFill="1" applyAlignment="1">
      <alignment shrinkToFit="1"/>
    </xf>
    <xf numFmtId="181" fontId="10" fillId="0" borderId="5" xfId="0" quotePrefix="1" applyNumberFormat="1" applyFont="1" applyFill="1" applyBorder="1" applyAlignment="1">
      <alignment horizontal="center" vertical="center" shrinkToFit="1"/>
    </xf>
    <xf numFmtId="49" fontId="10" fillId="0" borderId="6" xfId="0" applyNumberFormat="1" applyFont="1" applyFill="1" applyBorder="1" applyAlignment="1">
      <alignment vertical="center" wrapText="1" shrinkToFit="1"/>
    </xf>
    <xf numFmtId="49" fontId="5" fillId="2" borderId="4" xfId="3" applyNumberFormat="1" applyFont="1" applyBorder="1" applyAlignment="1">
      <alignment horizontal="center" vertical="center"/>
    </xf>
    <xf numFmtId="0" fontId="5" fillId="2" borderId="4" xfId="3" applyFont="1" applyBorder="1" applyAlignment="1">
      <alignment horizontal="center" vertical="center"/>
    </xf>
    <xf numFmtId="49" fontId="10" fillId="0" borderId="5" xfId="0" applyNumberFormat="1" applyFont="1" applyFill="1" applyBorder="1" applyAlignment="1">
      <alignment horizontal="left" vertical="center" wrapText="1" shrinkToFit="1"/>
    </xf>
    <xf numFmtId="49" fontId="10" fillId="0" borderId="6" xfId="0" applyNumberFormat="1" applyFont="1" applyFill="1" applyBorder="1" applyAlignment="1">
      <alignment horizontal="left" vertical="center" wrapText="1" shrinkToFit="1"/>
    </xf>
    <xf numFmtId="177" fontId="12" fillId="0" borderId="3" xfId="0" applyNumberFormat="1" applyFont="1" applyFill="1" applyBorder="1" applyAlignment="1">
      <alignment vertical="center" wrapText="1"/>
    </xf>
    <xf numFmtId="0" fontId="12" fillId="0" borderId="3" xfId="0" applyFont="1" applyFill="1" applyBorder="1" applyAlignment="1">
      <alignment horizontal="center" vertical="center" wrapText="1"/>
    </xf>
    <xf numFmtId="0" fontId="13" fillId="2" borderId="0" xfId="3" applyFont="1" applyFill="1"/>
    <xf numFmtId="0" fontId="12" fillId="0" borderId="5" xfId="0" applyFont="1" applyFill="1" applyBorder="1" applyAlignment="1">
      <alignment vertical="center"/>
    </xf>
    <xf numFmtId="177" fontId="12" fillId="0" borderId="6" xfId="0" applyNumberFormat="1" applyFont="1" applyFill="1" applyBorder="1" applyAlignment="1">
      <alignment vertical="center" wrapTex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4"/>
  <sheetViews>
    <sheetView tabSelected="1" view="pageBreakPreview" zoomScale="85" zoomScaleNormal="90" zoomScaleSheetLayoutView="85" workbookViewId="0">
      <pane xSplit="1" ySplit="2" topLeftCell="B86" activePane="bottomRight" state="frozen"/>
      <selection activeCell="C34" sqref="C34"/>
      <selection pane="topRight" activeCell="C34" sqref="C34"/>
      <selection pane="bottomLeft" activeCell="C34" sqref="C34"/>
      <selection pane="bottomRight" activeCell="B182" sqref="B182"/>
    </sheetView>
  </sheetViews>
  <sheetFormatPr defaultColWidth="9" defaultRowHeight="13.5" x14ac:dyDescent="0.15"/>
  <cols>
    <col min="1" max="1" width="49" style="2" customWidth="1"/>
    <col min="2" max="2" width="33.375" style="2" customWidth="1"/>
    <col min="3" max="3" width="17.5" style="9" customWidth="1"/>
    <col min="4" max="4" width="38.75" style="10" customWidth="1"/>
    <col min="5" max="5" width="17" style="10" customWidth="1"/>
    <col min="6" max="6" width="14.375" style="1" customWidth="1"/>
    <col min="7" max="8" width="12.5" style="1" customWidth="1"/>
    <col min="9" max="9" width="7" style="1" customWidth="1"/>
    <col min="10" max="10" width="9" style="11" customWidth="1"/>
    <col min="11" max="16384" width="9" style="1"/>
  </cols>
  <sheetData>
    <row r="1" spans="1:10" ht="25.15" customHeight="1" x14ac:dyDescent="0.15">
      <c r="A1" s="90" t="s">
        <v>13</v>
      </c>
      <c r="B1" s="91"/>
      <c r="C1" s="91"/>
      <c r="D1" s="91"/>
      <c r="E1" s="91"/>
      <c r="F1" s="91"/>
      <c r="G1" s="91"/>
      <c r="H1" s="91"/>
      <c r="I1" s="91"/>
      <c r="J1" s="91"/>
    </row>
    <row r="2" spans="1:10" s="8" customFormat="1" ht="40.15" customHeight="1" x14ac:dyDescent="0.15">
      <c r="A2" s="5" t="s">
        <v>9</v>
      </c>
      <c r="B2" s="3" t="s">
        <v>10</v>
      </c>
      <c r="C2" s="4" t="s">
        <v>3</v>
      </c>
      <c r="D2" s="7" t="s">
        <v>4</v>
      </c>
      <c r="E2" s="7" t="s">
        <v>11</v>
      </c>
      <c r="F2" s="4" t="s">
        <v>5</v>
      </c>
      <c r="G2" s="4" t="s">
        <v>8</v>
      </c>
      <c r="H2" s="5" t="s">
        <v>0</v>
      </c>
      <c r="I2" s="4" t="s">
        <v>6</v>
      </c>
      <c r="J2" s="5" t="s">
        <v>2</v>
      </c>
    </row>
    <row r="3" spans="1:10" s="34" customFormat="1" ht="13.5" customHeight="1" x14ac:dyDescent="0.15">
      <c r="A3" s="47" t="s">
        <v>45</v>
      </c>
      <c r="B3" s="42" t="s">
        <v>14</v>
      </c>
      <c r="C3" s="48">
        <v>45019</v>
      </c>
      <c r="D3" s="49" t="s">
        <v>28</v>
      </c>
      <c r="E3" s="50">
        <v>3010901005481</v>
      </c>
      <c r="F3" s="51" t="s">
        <v>1</v>
      </c>
      <c r="G3" s="52">
        <v>5467000</v>
      </c>
      <c r="H3" s="53">
        <v>4983000</v>
      </c>
      <c r="I3" s="32">
        <f>ROUNDDOWN((H3/G3),3)</f>
        <v>0.91100000000000003</v>
      </c>
      <c r="J3" s="33"/>
    </row>
    <row r="4" spans="1:10" s="34" customFormat="1" x14ac:dyDescent="0.15">
      <c r="A4" s="54"/>
      <c r="B4" s="45" t="s">
        <v>37</v>
      </c>
      <c r="C4" s="55"/>
      <c r="D4" s="56" t="s">
        <v>29</v>
      </c>
      <c r="E4" s="30"/>
      <c r="F4" s="40"/>
      <c r="G4" s="17"/>
      <c r="H4" s="27"/>
      <c r="I4" s="35"/>
      <c r="J4" s="36"/>
    </row>
    <row r="5" spans="1:10" s="34" customFormat="1" x14ac:dyDescent="0.15">
      <c r="A5" s="57"/>
      <c r="B5" s="46" t="s">
        <v>7</v>
      </c>
      <c r="C5" s="58"/>
      <c r="D5" s="57"/>
      <c r="E5" s="31"/>
      <c r="F5" s="41"/>
      <c r="G5" s="22"/>
      <c r="H5" s="28"/>
      <c r="I5" s="37"/>
      <c r="J5" s="38"/>
    </row>
    <row r="6" spans="1:10" s="34" customFormat="1" x14ac:dyDescent="0.15">
      <c r="A6" s="54" t="s">
        <v>46</v>
      </c>
      <c r="B6" s="42" t="s">
        <v>14</v>
      </c>
      <c r="C6" s="55">
        <v>45019</v>
      </c>
      <c r="D6" s="54" t="s">
        <v>42</v>
      </c>
      <c r="E6" s="30">
        <v>9010701015683</v>
      </c>
      <c r="F6" s="40" t="s">
        <v>1</v>
      </c>
      <c r="G6" s="17">
        <v>5500000</v>
      </c>
      <c r="H6" s="27">
        <v>4125000</v>
      </c>
      <c r="I6" s="32">
        <f>ROUNDDOWN((H6/G6),3)</f>
        <v>0.75</v>
      </c>
      <c r="J6" s="39"/>
    </row>
    <row r="7" spans="1:10" s="34" customFormat="1" x14ac:dyDescent="0.15">
      <c r="A7" s="54"/>
      <c r="B7" s="45" t="s">
        <v>37</v>
      </c>
      <c r="C7" s="55"/>
      <c r="D7" s="54" t="s">
        <v>216</v>
      </c>
      <c r="E7" s="30"/>
      <c r="F7" s="40"/>
      <c r="G7" s="17"/>
      <c r="H7" s="27"/>
      <c r="I7" s="35"/>
      <c r="J7" s="39"/>
    </row>
    <row r="8" spans="1:10" s="34" customFormat="1" x14ac:dyDescent="0.15">
      <c r="A8" s="54"/>
      <c r="B8" s="46" t="s">
        <v>7</v>
      </c>
      <c r="C8" s="55"/>
      <c r="D8" s="54"/>
      <c r="E8" s="30"/>
      <c r="F8" s="40"/>
      <c r="G8" s="17"/>
      <c r="H8" s="27"/>
      <c r="I8" s="37"/>
      <c r="J8" s="39"/>
    </row>
    <row r="9" spans="1:10" s="34" customFormat="1" ht="13.5" customHeight="1" x14ac:dyDescent="0.15">
      <c r="A9" s="59" t="s">
        <v>47</v>
      </c>
      <c r="B9" s="42" t="s">
        <v>14</v>
      </c>
      <c r="C9" s="60">
        <v>45019</v>
      </c>
      <c r="D9" s="49" t="s">
        <v>30</v>
      </c>
      <c r="E9" s="61" t="s">
        <v>31</v>
      </c>
      <c r="F9" s="62" t="s">
        <v>1</v>
      </c>
      <c r="G9" s="52">
        <v>792000</v>
      </c>
      <c r="H9" s="52">
        <v>748000</v>
      </c>
      <c r="I9" s="32">
        <f>ROUNDDOWN((H9/G9),3)</f>
        <v>0.94399999999999995</v>
      </c>
      <c r="J9" s="33"/>
    </row>
    <row r="10" spans="1:10" s="34" customFormat="1" x14ac:dyDescent="0.15">
      <c r="A10" s="14"/>
      <c r="B10" s="45" t="s">
        <v>37</v>
      </c>
      <c r="C10" s="55"/>
      <c r="D10" s="56" t="s">
        <v>215</v>
      </c>
      <c r="E10" s="63"/>
      <c r="F10" s="64"/>
      <c r="G10" s="17"/>
      <c r="H10" s="17"/>
      <c r="I10" s="35"/>
      <c r="J10" s="36"/>
    </row>
    <row r="11" spans="1:10" s="34" customFormat="1" x14ac:dyDescent="0.15">
      <c r="A11" s="20"/>
      <c r="B11" s="46" t="s">
        <v>7</v>
      </c>
      <c r="C11" s="58"/>
      <c r="D11" s="57"/>
      <c r="E11" s="65"/>
      <c r="F11" s="66"/>
      <c r="G11" s="22"/>
      <c r="H11" s="22"/>
      <c r="I11" s="37"/>
      <c r="J11" s="38"/>
    </row>
    <row r="12" spans="1:10" s="34" customFormat="1" ht="13.5" customHeight="1" x14ac:dyDescent="0.15">
      <c r="A12" s="67" t="s">
        <v>48</v>
      </c>
      <c r="B12" s="42" t="s">
        <v>14</v>
      </c>
      <c r="C12" s="68">
        <v>45019</v>
      </c>
      <c r="D12" s="69" t="s">
        <v>21</v>
      </c>
      <c r="E12" s="29">
        <v>3011001027739</v>
      </c>
      <c r="F12" s="70" t="s">
        <v>1</v>
      </c>
      <c r="G12" s="71">
        <v>4973913</v>
      </c>
      <c r="H12" s="71">
        <v>2354050</v>
      </c>
      <c r="I12" s="32">
        <f>ROUNDDOWN((H12/G12),3)</f>
        <v>0.47299999999999998</v>
      </c>
      <c r="J12" s="33"/>
    </row>
    <row r="13" spans="1:10" s="34" customFormat="1" x14ac:dyDescent="0.15">
      <c r="A13" s="72"/>
      <c r="B13" s="45" t="s">
        <v>37</v>
      </c>
      <c r="C13" s="73"/>
      <c r="D13" s="16" t="s">
        <v>214</v>
      </c>
      <c r="E13" s="30"/>
      <c r="F13" s="40"/>
      <c r="G13" s="74"/>
      <c r="H13" s="74"/>
      <c r="I13" s="35"/>
      <c r="J13" s="36"/>
    </row>
    <row r="14" spans="1:10" s="34" customFormat="1" x14ac:dyDescent="0.15">
      <c r="A14" s="75"/>
      <c r="B14" s="46" t="s">
        <v>7</v>
      </c>
      <c r="C14" s="76"/>
      <c r="D14" s="20"/>
      <c r="E14" s="31"/>
      <c r="F14" s="41"/>
      <c r="G14" s="77"/>
      <c r="H14" s="77"/>
      <c r="I14" s="37"/>
      <c r="J14" s="38"/>
    </row>
    <row r="15" spans="1:10" s="34" customFormat="1" ht="13.5" customHeight="1" x14ac:dyDescent="0.15">
      <c r="A15" s="67" t="s">
        <v>44</v>
      </c>
      <c r="B15" s="42" t="s">
        <v>14</v>
      </c>
      <c r="C15" s="68">
        <v>45019</v>
      </c>
      <c r="D15" s="78" t="s">
        <v>38</v>
      </c>
      <c r="E15" s="79">
        <v>9050001035247</v>
      </c>
      <c r="F15" s="70" t="s">
        <v>1</v>
      </c>
      <c r="G15" s="71">
        <v>1266100</v>
      </c>
      <c r="H15" s="71">
        <v>504900</v>
      </c>
      <c r="I15" s="32">
        <f>ROUNDDOWN((H15/G15),3)</f>
        <v>0.39800000000000002</v>
      </c>
      <c r="J15" s="33"/>
    </row>
    <row r="16" spans="1:10" s="34" customFormat="1" x14ac:dyDescent="0.15">
      <c r="A16" s="72"/>
      <c r="B16" s="45" t="s">
        <v>37</v>
      </c>
      <c r="C16" s="73"/>
      <c r="D16" s="80" t="s">
        <v>79</v>
      </c>
      <c r="E16" s="81"/>
      <c r="F16" s="40"/>
      <c r="G16" s="74"/>
      <c r="H16" s="74"/>
      <c r="I16" s="35"/>
      <c r="J16" s="36"/>
    </row>
    <row r="17" spans="1:10" s="34" customFormat="1" x14ac:dyDescent="0.15">
      <c r="A17" s="75"/>
      <c r="B17" s="46" t="s">
        <v>7</v>
      </c>
      <c r="C17" s="76"/>
      <c r="D17" s="82"/>
      <c r="E17" s="83"/>
      <c r="F17" s="41"/>
      <c r="G17" s="77"/>
      <c r="H17" s="77"/>
      <c r="I17" s="37"/>
      <c r="J17" s="38"/>
    </row>
    <row r="18" spans="1:10" s="34" customFormat="1" x14ac:dyDescent="0.15">
      <c r="A18" s="67" t="s">
        <v>43</v>
      </c>
      <c r="B18" s="42" t="s">
        <v>14</v>
      </c>
      <c r="C18" s="68">
        <v>45019</v>
      </c>
      <c r="D18" s="78" t="s">
        <v>15</v>
      </c>
      <c r="E18" s="79">
        <v>6120001159768</v>
      </c>
      <c r="F18" s="70" t="s">
        <v>1</v>
      </c>
      <c r="G18" s="71">
        <v>651200</v>
      </c>
      <c r="H18" s="71">
        <v>306810</v>
      </c>
      <c r="I18" s="32">
        <f>ROUNDDOWN((H18/G18),3)</f>
        <v>0.47099999999999997</v>
      </c>
      <c r="J18" s="33"/>
    </row>
    <row r="19" spans="1:10" s="34" customFormat="1" x14ac:dyDescent="0.15">
      <c r="A19" s="84"/>
      <c r="B19" s="45" t="s">
        <v>37</v>
      </c>
      <c r="C19" s="73"/>
      <c r="D19" s="80" t="s">
        <v>32</v>
      </c>
      <c r="E19" s="81"/>
      <c r="F19" s="40"/>
      <c r="G19" s="74"/>
      <c r="H19" s="74"/>
      <c r="I19" s="35"/>
      <c r="J19" s="36"/>
    </row>
    <row r="20" spans="1:10" s="34" customFormat="1" x14ac:dyDescent="0.15">
      <c r="A20" s="82"/>
      <c r="B20" s="46" t="s">
        <v>7</v>
      </c>
      <c r="C20" s="76"/>
      <c r="D20" s="82"/>
      <c r="E20" s="83"/>
      <c r="F20" s="41"/>
      <c r="G20" s="77"/>
      <c r="H20" s="77"/>
      <c r="I20" s="37"/>
      <c r="J20" s="38"/>
    </row>
    <row r="21" spans="1:10" s="34" customFormat="1" ht="13.5" customHeight="1" x14ac:dyDescent="0.15">
      <c r="A21" s="85" t="s">
        <v>51</v>
      </c>
      <c r="B21" s="42" t="s">
        <v>14</v>
      </c>
      <c r="C21" s="68">
        <v>45019</v>
      </c>
      <c r="D21" s="78" t="s">
        <v>36</v>
      </c>
      <c r="E21" s="81" t="s">
        <v>12</v>
      </c>
      <c r="F21" s="40" t="s">
        <v>1</v>
      </c>
      <c r="G21" s="71">
        <v>4437840</v>
      </c>
      <c r="H21" s="71">
        <v>4149200</v>
      </c>
      <c r="I21" s="32">
        <f>ROUNDDOWN((H21/G21),3)</f>
        <v>0.93400000000000005</v>
      </c>
      <c r="J21" s="33"/>
    </row>
    <row r="22" spans="1:10" s="34" customFormat="1" x14ac:dyDescent="0.15">
      <c r="A22" s="84"/>
      <c r="B22" s="45" t="s">
        <v>37</v>
      </c>
      <c r="C22" s="73"/>
      <c r="D22" s="80" t="s">
        <v>17</v>
      </c>
      <c r="E22" s="81"/>
      <c r="F22" s="40"/>
      <c r="G22" s="74"/>
      <c r="H22" s="74"/>
      <c r="I22" s="35"/>
      <c r="J22" s="36"/>
    </row>
    <row r="23" spans="1:10" s="34" customFormat="1" x14ac:dyDescent="0.15">
      <c r="A23" s="82"/>
      <c r="B23" s="46" t="s">
        <v>7</v>
      </c>
      <c r="C23" s="76"/>
      <c r="D23" s="82"/>
      <c r="E23" s="83"/>
      <c r="F23" s="41"/>
      <c r="G23" s="77"/>
      <c r="H23" s="77"/>
      <c r="I23" s="37"/>
      <c r="J23" s="38"/>
    </row>
    <row r="24" spans="1:10" s="34" customFormat="1" ht="13.5" customHeight="1" x14ac:dyDescent="0.15">
      <c r="A24" s="85" t="s">
        <v>49</v>
      </c>
      <c r="B24" s="42" t="s">
        <v>14</v>
      </c>
      <c r="C24" s="68">
        <v>45019</v>
      </c>
      <c r="D24" s="78" t="s">
        <v>16</v>
      </c>
      <c r="E24" s="81" t="s">
        <v>12</v>
      </c>
      <c r="F24" s="40" t="s">
        <v>1</v>
      </c>
      <c r="G24" s="71">
        <v>4185280</v>
      </c>
      <c r="H24" s="71">
        <v>3734280</v>
      </c>
      <c r="I24" s="32">
        <f>ROUNDDOWN((H24/G24),3)</f>
        <v>0.89200000000000002</v>
      </c>
      <c r="J24" s="33"/>
    </row>
    <row r="25" spans="1:10" s="34" customFormat="1" x14ac:dyDescent="0.15">
      <c r="A25" s="84"/>
      <c r="B25" s="45" t="s">
        <v>37</v>
      </c>
      <c r="C25" s="73"/>
      <c r="D25" s="80" t="s">
        <v>17</v>
      </c>
      <c r="E25" s="81"/>
      <c r="F25" s="40"/>
      <c r="G25" s="74"/>
      <c r="H25" s="74"/>
      <c r="I25" s="35"/>
      <c r="J25" s="36"/>
    </row>
    <row r="26" spans="1:10" s="34" customFormat="1" x14ac:dyDescent="0.15">
      <c r="A26" s="82"/>
      <c r="B26" s="46" t="s">
        <v>7</v>
      </c>
      <c r="C26" s="76"/>
      <c r="D26" s="82"/>
      <c r="E26" s="83"/>
      <c r="F26" s="41"/>
      <c r="G26" s="77"/>
      <c r="H26" s="77"/>
      <c r="I26" s="37"/>
      <c r="J26" s="38"/>
    </row>
    <row r="27" spans="1:10" s="34" customFormat="1" ht="13.5" customHeight="1" x14ac:dyDescent="0.15">
      <c r="A27" s="85" t="s">
        <v>52</v>
      </c>
      <c r="B27" s="42" t="s">
        <v>14</v>
      </c>
      <c r="C27" s="68">
        <v>45019</v>
      </c>
      <c r="D27" s="78" t="s">
        <v>16</v>
      </c>
      <c r="E27" s="81" t="s">
        <v>12</v>
      </c>
      <c r="F27" s="40" t="s">
        <v>1</v>
      </c>
      <c r="G27" s="71">
        <v>4826129</v>
      </c>
      <c r="H27" s="71">
        <v>4556860</v>
      </c>
      <c r="I27" s="32">
        <f>ROUNDDOWN((H27/G27),3)</f>
        <v>0.94399999999999995</v>
      </c>
      <c r="J27" s="33"/>
    </row>
    <row r="28" spans="1:10" s="34" customFormat="1" x14ac:dyDescent="0.15">
      <c r="A28" s="84"/>
      <c r="B28" s="45" t="s">
        <v>37</v>
      </c>
      <c r="C28" s="73"/>
      <c r="D28" s="80" t="s">
        <v>17</v>
      </c>
      <c r="E28" s="81"/>
      <c r="F28" s="40"/>
      <c r="G28" s="74"/>
      <c r="H28" s="74"/>
      <c r="I28" s="35"/>
      <c r="J28" s="36"/>
    </row>
    <row r="29" spans="1:10" s="34" customFormat="1" x14ac:dyDescent="0.15">
      <c r="A29" s="82"/>
      <c r="B29" s="46" t="s">
        <v>7</v>
      </c>
      <c r="C29" s="76"/>
      <c r="D29" s="82"/>
      <c r="E29" s="83"/>
      <c r="F29" s="41"/>
      <c r="G29" s="77"/>
      <c r="H29" s="77"/>
      <c r="I29" s="37"/>
      <c r="J29" s="38"/>
    </row>
    <row r="30" spans="1:10" s="34" customFormat="1" x14ac:dyDescent="0.15">
      <c r="A30" s="84" t="s">
        <v>50</v>
      </c>
      <c r="B30" s="42" t="s">
        <v>14</v>
      </c>
      <c r="C30" s="68">
        <v>45019</v>
      </c>
      <c r="D30" s="78" t="s">
        <v>16</v>
      </c>
      <c r="E30" s="81" t="s">
        <v>12</v>
      </c>
      <c r="F30" s="40" t="s">
        <v>1</v>
      </c>
      <c r="G30" s="74">
        <v>4908981</v>
      </c>
      <c r="H30" s="74">
        <v>4391156</v>
      </c>
      <c r="I30" s="32">
        <f>ROUNDDOWN((H30/G30),3)</f>
        <v>0.89400000000000002</v>
      </c>
      <c r="J30" s="39"/>
    </row>
    <row r="31" spans="1:10" s="34" customFormat="1" x14ac:dyDescent="0.15">
      <c r="A31" s="84"/>
      <c r="B31" s="45" t="s">
        <v>37</v>
      </c>
      <c r="C31" s="73"/>
      <c r="D31" s="80" t="s">
        <v>17</v>
      </c>
      <c r="E31" s="81"/>
      <c r="F31" s="40"/>
      <c r="G31" s="74"/>
      <c r="H31" s="74"/>
      <c r="I31" s="35"/>
      <c r="J31" s="39"/>
    </row>
    <row r="32" spans="1:10" s="34" customFormat="1" x14ac:dyDescent="0.15">
      <c r="A32" s="84"/>
      <c r="B32" s="46" t="s">
        <v>7</v>
      </c>
      <c r="C32" s="76"/>
      <c r="D32" s="82"/>
      <c r="E32" s="83"/>
      <c r="F32" s="41"/>
      <c r="G32" s="74"/>
      <c r="H32" s="74"/>
      <c r="I32" s="37"/>
      <c r="J32" s="39"/>
    </row>
    <row r="33" spans="1:10" s="34" customFormat="1" ht="13.5" customHeight="1" x14ac:dyDescent="0.15">
      <c r="A33" s="85" t="s">
        <v>53</v>
      </c>
      <c r="B33" s="42" t="s">
        <v>14</v>
      </c>
      <c r="C33" s="68">
        <v>45019</v>
      </c>
      <c r="D33" s="78" t="s">
        <v>18</v>
      </c>
      <c r="E33" s="81">
        <v>4050005005151</v>
      </c>
      <c r="F33" s="40" t="s">
        <v>1</v>
      </c>
      <c r="G33" s="71">
        <v>4383610</v>
      </c>
      <c r="H33" s="71">
        <v>4282630</v>
      </c>
      <c r="I33" s="32">
        <f>ROUNDDOWN((H33/G33),3)</f>
        <v>0.97599999999999998</v>
      </c>
      <c r="J33" s="33"/>
    </row>
    <row r="34" spans="1:10" s="34" customFormat="1" x14ac:dyDescent="0.15">
      <c r="A34" s="84"/>
      <c r="B34" s="45" t="s">
        <v>37</v>
      </c>
      <c r="C34" s="73"/>
      <c r="D34" s="80" t="s">
        <v>19</v>
      </c>
      <c r="E34" s="81"/>
      <c r="F34" s="40"/>
      <c r="G34" s="74"/>
      <c r="H34" s="74"/>
      <c r="I34" s="35"/>
      <c r="J34" s="36"/>
    </row>
    <row r="35" spans="1:10" s="34" customFormat="1" x14ac:dyDescent="0.15">
      <c r="A35" s="82"/>
      <c r="B35" s="46" t="s">
        <v>7</v>
      </c>
      <c r="C35" s="76"/>
      <c r="D35" s="82"/>
      <c r="E35" s="83"/>
      <c r="F35" s="41"/>
      <c r="G35" s="77"/>
      <c r="H35" s="77"/>
      <c r="I35" s="37"/>
      <c r="J35" s="38"/>
    </row>
    <row r="36" spans="1:10" s="34" customFormat="1" ht="13.5" customHeight="1" x14ac:dyDescent="0.15">
      <c r="A36" s="85" t="s">
        <v>54</v>
      </c>
      <c r="B36" s="42" t="s">
        <v>14</v>
      </c>
      <c r="C36" s="68">
        <v>45019</v>
      </c>
      <c r="D36" s="78" t="s">
        <v>26</v>
      </c>
      <c r="E36" s="86" t="s">
        <v>33</v>
      </c>
      <c r="F36" s="40" t="s">
        <v>1</v>
      </c>
      <c r="G36" s="71">
        <v>9493783</v>
      </c>
      <c r="H36" s="71">
        <v>4982439</v>
      </c>
      <c r="I36" s="32">
        <f>ROUNDDOWN((H36/G36),3)</f>
        <v>0.52400000000000002</v>
      </c>
      <c r="J36" s="33"/>
    </row>
    <row r="37" spans="1:10" s="34" customFormat="1" x14ac:dyDescent="0.15">
      <c r="A37" s="84"/>
      <c r="B37" s="45" t="s">
        <v>37</v>
      </c>
      <c r="C37" s="73"/>
      <c r="D37" s="80" t="s">
        <v>80</v>
      </c>
      <c r="E37" s="81"/>
      <c r="F37" s="40"/>
      <c r="G37" s="74"/>
      <c r="H37" s="74"/>
      <c r="I37" s="35"/>
      <c r="J37" s="36"/>
    </row>
    <row r="38" spans="1:10" s="34" customFormat="1" x14ac:dyDescent="0.15">
      <c r="A38" s="82"/>
      <c r="B38" s="46" t="s">
        <v>7</v>
      </c>
      <c r="C38" s="76"/>
      <c r="D38" s="82"/>
      <c r="E38" s="83"/>
      <c r="F38" s="41"/>
      <c r="G38" s="77"/>
      <c r="H38" s="77"/>
      <c r="I38" s="37"/>
      <c r="J38" s="38"/>
    </row>
    <row r="39" spans="1:10" s="34" customFormat="1" ht="13.5" customHeight="1" x14ac:dyDescent="0.15">
      <c r="A39" s="85" t="s">
        <v>55</v>
      </c>
      <c r="B39" s="42" t="s">
        <v>14</v>
      </c>
      <c r="C39" s="68">
        <v>45019</v>
      </c>
      <c r="D39" s="87" t="s">
        <v>81</v>
      </c>
      <c r="E39" s="81">
        <v>4010401022860</v>
      </c>
      <c r="F39" s="70" t="s">
        <v>1</v>
      </c>
      <c r="G39" s="71">
        <v>9974535</v>
      </c>
      <c r="H39" s="71">
        <v>8637270</v>
      </c>
      <c r="I39" s="32">
        <f>ROUNDDOWN((H39/G39),3)</f>
        <v>0.86499999999999999</v>
      </c>
      <c r="J39" s="33"/>
    </row>
    <row r="40" spans="1:10" s="34" customFormat="1" x14ac:dyDescent="0.15">
      <c r="A40" s="84"/>
      <c r="B40" s="45" t="s">
        <v>37</v>
      </c>
      <c r="C40" s="73"/>
      <c r="D40" s="80" t="s">
        <v>58</v>
      </c>
      <c r="E40" s="81"/>
      <c r="F40" s="40"/>
      <c r="G40" s="74"/>
      <c r="H40" s="74"/>
      <c r="I40" s="35"/>
      <c r="J40" s="36"/>
    </row>
    <row r="41" spans="1:10" s="34" customFormat="1" x14ac:dyDescent="0.15">
      <c r="A41" s="82"/>
      <c r="B41" s="46" t="s">
        <v>7</v>
      </c>
      <c r="C41" s="76"/>
      <c r="D41" s="82"/>
      <c r="E41" s="83"/>
      <c r="F41" s="41"/>
      <c r="G41" s="77"/>
      <c r="H41" s="77"/>
      <c r="I41" s="37"/>
      <c r="J41" s="38"/>
    </row>
    <row r="42" spans="1:10" s="34" customFormat="1" ht="13.5" customHeight="1" x14ac:dyDescent="0.15">
      <c r="A42" s="85" t="s">
        <v>56</v>
      </c>
      <c r="B42" s="42" t="s">
        <v>14</v>
      </c>
      <c r="C42" s="68">
        <v>45019</v>
      </c>
      <c r="D42" s="87" t="s">
        <v>39</v>
      </c>
      <c r="E42" s="81" t="s">
        <v>27</v>
      </c>
      <c r="F42" s="40" t="s">
        <v>1</v>
      </c>
      <c r="G42" s="71">
        <v>1203953</v>
      </c>
      <c r="H42" s="71">
        <v>1139182</v>
      </c>
      <c r="I42" s="32">
        <f>ROUNDDOWN((H42/G42),3)</f>
        <v>0.94599999999999995</v>
      </c>
      <c r="J42" s="33"/>
    </row>
    <row r="43" spans="1:10" s="34" customFormat="1" x14ac:dyDescent="0.15">
      <c r="A43" s="84"/>
      <c r="B43" s="45" t="s">
        <v>37</v>
      </c>
      <c r="C43" s="73"/>
      <c r="D43" s="80" t="s">
        <v>20</v>
      </c>
      <c r="E43" s="81"/>
      <c r="F43" s="40"/>
      <c r="G43" s="74"/>
      <c r="H43" s="74"/>
      <c r="I43" s="35"/>
      <c r="J43" s="36"/>
    </row>
    <row r="44" spans="1:10" s="34" customFormat="1" x14ac:dyDescent="0.15">
      <c r="A44" s="82"/>
      <c r="B44" s="46" t="s">
        <v>7</v>
      </c>
      <c r="C44" s="76"/>
      <c r="D44" s="82"/>
      <c r="E44" s="83"/>
      <c r="F44" s="41"/>
      <c r="G44" s="77"/>
      <c r="H44" s="77"/>
      <c r="I44" s="37"/>
      <c r="J44" s="38"/>
    </row>
    <row r="45" spans="1:10" s="34" customFormat="1" ht="13.5" customHeight="1" x14ac:dyDescent="0.15">
      <c r="A45" s="47" t="s">
        <v>34</v>
      </c>
      <c r="B45" s="42" t="s">
        <v>14</v>
      </c>
      <c r="C45" s="48">
        <v>45019</v>
      </c>
      <c r="D45" s="49" t="s">
        <v>22</v>
      </c>
      <c r="E45" s="50">
        <v>6010505002096</v>
      </c>
      <c r="F45" s="40" t="s">
        <v>1</v>
      </c>
      <c r="G45" s="71">
        <v>3080000</v>
      </c>
      <c r="H45" s="71">
        <v>3080000</v>
      </c>
      <c r="I45" s="32">
        <f>ROUNDDOWN((H45/G45),3)</f>
        <v>1</v>
      </c>
      <c r="J45" s="33"/>
    </row>
    <row r="46" spans="1:10" s="34" customFormat="1" x14ac:dyDescent="0.15">
      <c r="A46" s="54"/>
      <c r="B46" s="45" t="s">
        <v>37</v>
      </c>
      <c r="C46" s="55"/>
      <c r="D46" s="56" t="s">
        <v>23</v>
      </c>
      <c r="E46" s="30"/>
      <c r="F46" s="40"/>
      <c r="G46" s="17"/>
      <c r="H46" s="27"/>
      <c r="I46" s="35"/>
      <c r="J46" s="36"/>
    </row>
    <row r="47" spans="1:10" s="34" customFormat="1" x14ac:dyDescent="0.15">
      <c r="A47" s="57"/>
      <c r="B47" s="46" t="s">
        <v>7</v>
      </c>
      <c r="C47" s="58"/>
      <c r="D47" s="57"/>
      <c r="E47" s="31"/>
      <c r="F47" s="41"/>
      <c r="G47" s="22"/>
      <c r="H47" s="28"/>
      <c r="I47" s="37"/>
      <c r="J47" s="38"/>
    </row>
    <row r="48" spans="1:10" s="34" customFormat="1" ht="13.5" customHeight="1" x14ac:dyDescent="0.15">
      <c r="A48" s="59" t="s">
        <v>60</v>
      </c>
      <c r="B48" s="42" t="s">
        <v>14</v>
      </c>
      <c r="C48" s="48">
        <v>45019</v>
      </c>
      <c r="D48" s="12" t="s">
        <v>61</v>
      </c>
      <c r="E48" s="29">
        <v>8050001008971</v>
      </c>
      <c r="F48" s="40" t="s">
        <v>1</v>
      </c>
      <c r="G48" s="52">
        <v>2494540</v>
      </c>
      <c r="H48" s="53">
        <v>2311775</v>
      </c>
      <c r="I48" s="32">
        <f>ROUNDDOWN((H48/G48),3)</f>
        <v>0.92600000000000005</v>
      </c>
      <c r="J48" s="33"/>
    </row>
    <row r="49" spans="1:10" s="34" customFormat="1" x14ac:dyDescent="0.15">
      <c r="A49" s="14"/>
      <c r="B49" s="45" t="s">
        <v>37</v>
      </c>
      <c r="C49" s="15"/>
      <c r="D49" s="16" t="s">
        <v>77</v>
      </c>
      <c r="E49" s="30"/>
      <c r="F49" s="40"/>
      <c r="G49" s="17"/>
      <c r="H49" s="27"/>
      <c r="I49" s="35"/>
      <c r="J49" s="36"/>
    </row>
    <row r="50" spans="1:10" s="34" customFormat="1" x14ac:dyDescent="0.15">
      <c r="A50" s="20"/>
      <c r="B50" s="46" t="s">
        <v>7</v>
      </c>
      <c r="C50" s="21"/>
      <c r="D50" s="20"/>
      <c r="E50" s="31"/>
      <c r="F50" s="41"/>
      <c r="G50" s="22"/>
      <c r="H50" s="28"/>
      <c r="I50" s="37"/>
      <c r="J50" s="38"/>
    </row>
    <row r="51" spans="1:10" s="34" customFormat="1" ht="13.5" customHeight="1" x14ac:dyDescent="0.15">
      <c r="A51" s="59" t="s">
        <v>59</v>
      </c>
      <c r="B51" s="42" t="s">
        <v>14</v>
      </c>
      <c r="C51" s="48">
        <v>45019</v>
      </c>
      <c r="D51" s="12" t="s">
        <v>25</v>
      </c>
      <c r="E51" s="29">
        <v>3011401003348</v>
      </c>
      <c r="F51" s="40" t="s">
        <v>1</v>
      </c>
      <c r="G51" s="52">
        <v>1954469</v>
      </c>
      <c r="H51" s="53">
        <v>1831445</v>
      </c>
      <c r="I51" s="32">
        <f>ROUNDDOWN((H51/G51),3)</f>
        <v>0.93700000000000006</v>
      </c>
      <c r="J51" s="33"/>
    </row>
    <row r="52" spans="1:10" s="34" customFormat="1" x14ac:dyDescent="0.15">
      <c r="A52" s="14"/>
      <c r="B52" s="45" t="s">
        <v>37</v>
      </c>
      <c r="C52" s="15"/>
      <c r="D52" s="16" t="s">
        <v>24</v>
      </c>
      <c r="E52" s="30"/>
      <c r="F52" s="40"/>
      <c r="G52" s="17"/>
      <c r="H52" s="27"/>
      <c r="I52" s="35"/>
      <c r="J52" s="36"/>
    </row>
    <row r="53" spans="1:10" s="34" customFormat="1" x14ac:dyDescent="0.15">
      <c r="A53" s="20"/>
      <c r="B53" s="46" t="s">
        <v>7</v>
      </c>
      <c r="C53" s="21"/>
      <c r="D53" s="20"/>
      <c r="E53" s="31"/>
      <c r="F53" s="41"/>
      <c r="G53" s="22"/>
      <c r="H53" s="28"/>
      <c r="I53" s="37"/>
      <c r="J53" s="38"/>
    </row>
    <row r="54" spans="1:10" s="6" customFormat="1" x14ac:dyDescent="0.15">
      <c r="A54" s="59" t="s">
        <v>57</v>
      </c>
      <c r="B54" s="42" t="s">
        <v>14</v>
      </c>
      <c r="C54" s="48">
        <v>45019</v>
      </c>
      <c r="D54" s="12" t="s">
        <v>40</v>
      </c>
      <c r="E54" s="88">
        <v>2010001034531</v>
      </c>
      <c r="F54" s="40" t="s">
        <v>35</v>
      </c>
      <c r="G54" s="52">
        <v>2772000</v>
      </c>
      <c r="H54" s="53">
        <v>1980000</v>
      </c>
      <c r="I54" s="32">
        <f>ROUNDDOWN((H54/G54),3)</f>
        <v>0.71399999999999997</v>
      </c>
      <c r="J54" s="13"/>
    </row>
    <row r="55" spans="1:10" s="6" customFormat="1" x14ac:dyDescent="0.15">
      <c r="A55" s="14"/>
      <c r="B55" s="45" t="s">
        <v>37</v>
      </c>
      <c r="C55" s="15"/>
      <c r="D55" s="16" t="s">
        <v>41</v>
      </c>
      <c r="E55" s="30"/>
      <c r="F55" s="40"/>
      <c r="G55" s="17"/>
      <c r="H55" s="27"/>
      <c r="I55" s="35"/>
      <c r="J55" s="19"/>
    </row>
    <row r="56" spans="1:10" s="6" customFormat="1" x14ac:dyDescent="0.15">
      <c r="A56" s="20"/>
      <c r="B56" s="46" t="s">
        <v>7</v>
      </c>
      <c r="C56" s="21"/>
      <c r="D56" s="20"/>
      <c r="E56" s="31"/>
      <c r="F56" s="41"/>
      <c r="G56" s="22"/>
      <c r="H56" s="28"/>
      <c r="I56" s="37"/>
      <c r="J56" s="24"/>
    </row>
    <row r="57" spans="1:10" s="6" customFormat="1" x14ac:dyDescent="0.15">
      <c r="A57" s="14" t="s">
        <v>62</v>
      </c>
      <c r="B57" s="42" t="s">
        <v>14</v>
      </c>
      <c r="C57" s="15">
        <v>45029</v>
      </c>
      <c r="D57" s="14" t="s">
        <v>63</v>
      </c>
      <c r="E57" s="30">
        <v>3010901005481</v>
      </c>
      <c r="F57" s="40" t="s">
        <v>35</v>
      </c>
      <c r="G57" s="17">
        <v>2541000</v>
      </c>
      <c r="H57" s="27">
        <v>1287000</v>
      </c>
      <c r="I57" s="32">
        <f>ROUNDDOWN((H57/G57),3)</f>
        <v>0.50600000000000001</v>
      </c>
      <c r="J57" s="25"/>
    </row>
    <row r="58" spans="1:10" s="6" customFormat="1" x14ac:dyDescent="0.15">
      <c r="A58" s="14"/>
      <c r="B58" s="45" t="s">
        <v>37</v>
      </c>
      <c r="C58" s="15"/>
      <c r="D58" s="14" t="s">
        <v>74</v>
      </c>
      <c r="E58" s="30"/>
      <c r="F58" s="40"/>
      <c r="G58" s="17"/>
      <c r="H58" s="27"/>
      <c r="I58" s="35"/>
      <c r="J58" s="25"/>
    </row>
    <row r="59" spans="1:10" s="6" customFormat="1" x14ac:dyDescent="0.15">
      <c r="A59" s="20"/>
      <c r="B59" s="46" t="s">
        <v>7</v>
      </c>
      <c r="C59" s="21"/>
      <c r="D59" s="20"/>
      <c r="E59" s="31"/>
      <c r="F59" s="41"/>
      <c r="G59" s="22"/>
      <c r="H59" s="28"/>
      <c r="I59" s="37"/>
      <c r="J59" s="24"/>
    </row>
    <row r="60" spans="1:10" s="6" customFormat="1" x14ac:dyDescent="0.15">
      <c r="A60" s="14" t="s">
        <v>64</v>
      </c>
      <c r="B60" s="42" t="s">
        <v>14</v>
      </c>
      <c r="C60" s="15">
        <v>45036</v>
      </c>
      <c r="D60" s="14" t="s">
        <v>65</v>
      </c>
      <c r="E60" s="30">
        <v>4050001015963</v>
      </c>
      <c r="F60" s="40" t="s">
        <v>35</v>
      </c>
      <c r="G60" s="17">
        <v>4774000</v>
      </c>
      <c r="H60" s="27">
        <v>3014000</v>
      </c>
      <c r="I60" s="32">
        <f>ROUNDDOWN((H60/G60),3)</f>
        <v>0.63100000000000001</v>
      </c>
      <c r="J60" s="25"/>
    </row>
    <row r="61" spans="1:10" s="6" customFormat="1" x14ac:dyDescent="0.15">
      <c r="A61" s="14"/>
      <c r="B61" s="45" t="s">
        <v>37</v>
      </c>
      <c r="C61" s="15"/>
      <c r="D61" s="14" t="s">
        <v>75</v>
      </c>
      <c r="E61" s="30"/>
      <c r="F61" s="40"/>
      <c r="G61" s="17"/>
      <c r="H61" s="27"/>
      <c r="I61" s="35"/>
      <c r="J61" s="25"/>
    </row>
    <row r="62" spans="1:10" s="6" customFormat="1" x14ac:dyDescent="0.15">
      <c r="A62" s="20"/>
      <c r="B62" s="46" t="s">
        <v>7</v>
      </c>
      <c r="C62" s="21"/>
      <c r="D62" s="20"/>
      <c r="E62" s="31"/>
      <c r="F62" s="41"/>
      <c r="G62" s="22"/>
      <c r="H62" s="28"/>
      <c r="I62" s="37"/>
      <c r="J62" s="24"/>
    </row>
    <row r="63" spans="1:10" s="44" customFormat="1" x14ac:dyDescent="0.15">
      <c r="A63" s="14" t="s">
        <v>66</v>
      </c>
      <c r="B63" s="42" t="s">
        <v>14</v>
      </c>
      <c r="C63" s="15">
        <v>45036</v>
      </c>
      <c r="D63" s="14" t="s">
        <v>67</v>
      </c>
      <c r="E63" s="30">
        <v>3010601006160</v>
      </c>
      <c r="F63" s="40" t="s">
        <v>35</v>
      </c>
      <c r="G63" s="17">
        <v>2354000</v>
      </c>
      <c r="H63" s="27">
        <v>2052600</v>
      </c>
      <c r="I63" s="43">
        <f>ROUNDDOWN((H63/G63),3)</f>
        <v>0.871</v>
      </c>
      <c r="J63" s="25"/>
    </row>
    <row r="64" spans="1:10" s="44" customFormat="1" x14ac:dyDescent="0.15">
      <c r="A64" s="14"/>
      <c r="B64" s="45" t="s">
        <v>37</v>
      </c>
      <c r="C64" s="15"/>
      <c r="D64" s="14" t="s">
        <v>78</v>
      </c>
      <c r="E64" s="30"/>
      <c r="F64" s="40"/>
      <c r="G64" s="17"/>
      <c r="H64" s="27"/>
      <c r="I64" s="18"/>
      <c r="J64" s="25"/>
    </row>
    <row r="65" spans="1:10" s="44" customFormat="1" x14ac:dyDescent="0.15">
      <c r="A65" s="20"/>
      <c r="B65" s="46" t="s">
        <v>7</v>
      </c>
      <c r="C65" s="21"/>
      <c r="D65" s="20"/>
      <c r="E65" s="31"/>
      <c r="F65" s="41"/>
      <c r="G65" s="22"/>
      <c r="H65" s="28"/>
      <c r="I65" s="23"/>
      <c r="J65" s="24"/>
    </row>
    <row r="66" spans="1:10" s="44" customFormat="1" x14ac:dyDescent="0.15">
      <c r="A66" s="14" t="s">
        <v>68</v>
      </c>
      <c r="B66" s="42" t="s">
        <v>14</v>
      </c>
      <c r="C66" s="15">
        <v>45037</v>
      </c>
      <c r="D66" s="14" t="s">
        <v>69</v>
      </c>
      <c r="E66" s="30">
        <v>1010001067359</v>
      </c>
      <c r="F66" s="40" t="s">
        <v>35</v>
      </c>
      <c r="G66" s="17">
        <v>4274864</v>
      </c>
      <c r="H66" s="27">
        <v>3977318</v>
      </c>
      <c r="I66" s="43">
        <f>ROUNDDOWN((H66/G66),3)</f>
        <v>0.93</v>
      </c>
      <c r="J66" s="25"/>
    </row>
    <row r="67" spans="1:10" s="44" customFormat="1" x14ac:dyDescent="0.15">
      <c r="A67" s="14"/>
      <c r="B67" s="45" t="s">
        <v>37</v>
      </c>
      <c r="C67" s="15"/>
      <c r="D67" s="89" t="s">
        <v>72</v>
      </c>
      <c r="E67" s="30"/>
      <c r="F67" s="40"/>
      <c r="G67" s="17"/>
      <c r="H67" s="27"/>
      <c r="I67" s="18"/>
      <c r="J67" s="25"/>
    </row>
    <row r="68" spans="1:10" s="44" customFormat="1" x14ac:dyDescent="0.15">
      <c r="A68" s="20"/>
      <c r="B68" s="46" t="s">
        <v>7</v>
      </c>
      <c r="C68" s="21"/>
      <c r="D68" s="20" t="s">
        <v>73</v>
      </c>
      <c r="E68" s="31"/>
      <c r="F68" s="41"/>
      <c r="G68" s="22"/>
      <c r="H68" s="28"/>
      <c r="I68" s="23"/>
      <c r="J68" s="24"/>
    </row>
    <row r="69" spans="1:10" s="6" customFormat="1" x14ac:dyDescent="0.15">
      <c r="A69" s="14" t="s">
        <v>70</v>
      </c>
      <c r="B69" s="42" t="s">
        <v>14</v>
      </c>
      <c r="C69" s="15">
        <v>45041</v>
      </c>
      <c r="D69" s="26" t="s">
        <v>71</v>
      </c>
      <c r="E69" s="30">
        <v>8020001059836</v>
      </c>
      <c r="F69" s="40" t="s">
        <v>35</v>
      </c>
      <c r="G69" s="17">
        <v>102036000</v>
      </c>
      <c r="H69" s="27">
        <v>96690000</v>
      </c>
      <c r="I69" s="43">
        <f>ROUNDDOWN((H69/G69),3)</f>
        <v>0.94699999999999995</v>
      </c>
      <c r="J69" s="25"/>
    </row>
    <row r="70" spans="1:10" s="6" customFormat="1" x14ac:dyDescent="0.15">
      <c r="A70" s="14"/>
      <c r="B70" s="45" t="s">
        <v>37</v>
      </c>
      <c r="C70" s="15"/>
      <c r="D70" s="26" t="s">
        <v>76</v>
      </c>
      <c r="E70" s="30"/>
      <c r="F70" s="40"/>
      <c r="G70" s="17"/>
      <c r="H70" s="27"/>
      <c r="I70" s="18"/>
      <c r="J70" s="25"/>
    </row>
    <row r="71" spans="1:10" s="6" customFormat="1" x14ac:dyDescent="0.15">
      <c r="A71" s="20"/>
      <c r="B71" s="46" t="s">
        <v>7</v>
      </c>
      <c r="C71" s="21"/>
      <c r="D71" s="20"/>
      <c r="E71" s="31"/>
      <c r="F71" s="41"/>
      <c r="G71" s="22"/>
      <c r="H71" s="28"/>
      <c r="I71" s="23"/>
      <c r="J71" s="24"/>
    </row>
    <row r="72" spans="1:10" s="6" customFormat="1" x14ac:dyDescent="0.15">
      <c r="A72" s="14" t="s">
        <v>82</v>
      </c>
      <c r="B72" s="42" t="s">
        <v>14</v>
      </c>
      <c r="C72" s="15">
        <v>45062</v>
      </c>
      <c r="D72" s="26" t="s">
        <v>85</v>
      </c>
      <c r="E72" s="30">
        <v>6120901021960</v>
      </c>
      <c r="F72" s="40" t="s">
        <v>35</v>
      </c>
      <c r="G72" s="17">
        <v>35791800</v>
      </c>
      <c r="H72" s="27">
        <v>35200000</v>
      </c>
      <c r="I72" s="43">
        <f>ROUNDDOWN((H72/G72),3)</f>
        <v>0.98299999999999998</v>
      </c>
      <c r="J72" s="25"/>
    </row>
    <row r="73" spans="1:10" s="6" customFormat="1" x14ac:dyDescent="0.15">
      <c r="A73" s="14"/>
      <c r="B73" s="45" t="s">
        <v>37</v>
      </c>
      <c r="C73" s="15"/>
      <c r="D73" s="26" t="s">
        <v>90</v>
      </c>
      <c r="E73" s="30"/>
      <c r="F73" s="40"/>
      <c r="G73" s="17"/>
      <c r="H73" s="27"/>
      <c r="I73" s="18"/>
      <c r="J73" s="25"/>
    </row>
    <row r="74" spans="1:10" s="6" customFormat="1" x14ac:dyDescent="0.15">
      <c r="A74" s="20"/>
      <c r="B74" s="46" t="s">
        <v>7</v>
      </c>
      <c r="C74" s="21"/>
      <c r="D74" s="20"/>
      <c r="E74" s="31"/>
      <c r="F74" s="41"/>
      <c r="G74" s="22"/>
      <c r="H74" s="28"/>
      <c r="I74" s="23"/>
      <c r="J74" s="24"/>
    </row>
    <row r="75" spans="1:10" s="6" customFormat="1" x14ac:dyDescent="0.15">
      <c r="A75" s="14" t="s">
        <v>83</v>
      </c>
      <c r="B75" s="42" t="s">
        <v>14</v>
      </c>
      <c r="C75" s="15">
        <v>45062</v>
      </c>
      <c r="D75" s="26" t="s">
        <v>86</v>
      </c>
      <c r="E75" s="30">
        <v>4010001132498</v>
      </c>
      <c r="F75" s="40" t="s">
        <v>35</v>
      </c>
      <c r="G75" s="17">
        <v>6096200</v>
      </c>
      <c r="H75" s="27">
        <v>2288000</v>
      </c>
      <c r="I75" s="43">
        <f>ROUNDDOWN((H75/G75),3)</f>
        <v>0.375</v>
      </c>
      <c r="J75" s="25"/>
    </row>
    <row r="76" spans="1:10" s="6" customFormat="1" x14ac:dyDescent="0.15">
      <c r="A76" s="14"/>
      <c r="B76" s="45" t="s">
        <v>37</v>
      </c>
      <c r="C76" s="15"/>
      <c r="D76" s="26" t="s">
        <v>89</v>
      </c>
      <c r="E76" s="30"/>
      <c r="F76" s="40"/>
      <c r="G76" s="17"/>
      <c r="H76" s="27"/>
      <c r="I76" s="18"/>
      <c r="J76" s="25"/>
    </row>
    <row r="77" spans="1:10" s="6" customFormat="1" x14ac:dyDescent="0.15">
      <c r="A77" s="20"/>
      <c r="B77" s="46" t="s">
        <v>7</v>
      </c>
      <c r="C77" s="21"/>
      <c r="D77" s="20"/>
      <c r="E77" s="31"/>
      <c r="F77" s="41"/>
      <c r="G77" s="22"/>
      <c r="H77" s="28"/>
      <c r="I77" s="23"/>
      <c r="J77" s="24"/>
    </row>
    <row r="78" spans="1:10" s="6" customFormat="1" x14ac:dyDescent="0.15">
      <c r="A78" s="14" t="s">
        <v>84</v>
      </c>
      <c r="B78" s="42" t="s">
        <v>14</v>
      </c>
      <c r="C78" s="15">
        <v>45069</v>
      </c>
      <c r="D78" s="26" t="s">
        <v>87</v>
      </c>
      <c r="E78" s="30">
        <v>5040001072146</v>
      </c>
      <c r="F78" s="40" t="s">
        <v>35</v>
      </c>
      <c r="G78" s="17">
        <v>5643000</v>
      </c>
      <c r="H78" s="27">
        <v>5368000</v>
      </c>
      <c r="I78" s="43">
        <f>ROUNDDOWN((H78/G78),3)</f>
        <v>0.95099999999999996</v>
      </c>
      <c r="J78" s="25"/>
    </row>
    <row r="79" spans="1:10" s="6" customFormat="1" x14ac:dyDescent="0.15">
      <c r="A79" s="14"/>
      <c r="B79" s="45" t="s">
        <v>37</v>
      </c>
      <c r="C79" s="15"/>
      <c r="D79" s="26" t="s">
        <v>88</v>
      </c>
      <c r="E79" s="30"/>
      <c r="F79" s="40"/>
      <c r="G79" s="17"/>
      <c r="H79" s="27"/>
      <c r="I79" s="18"/>
      <c r="J79" s="25"/>
    </row>
    <row r="80" spans="1:10" s="6" customFormat="1" x14ac:dyDescent="0.15">
      <c r="A80" s="20"/>
      <c r="B80" s="46" t="s">
        <v>7</v>
      </c>
      <c r="C80" s="21"/>
      <c r="D80" s="20"/>
      <c r="E80" s="31"/>
      <c r="F80" s="41"/>
      <c r="G80" s="22"/>
      <c r="H80" s="28"/>
      <c r="I80" s="23"/>
      <c r="J80" s="24"/>
    </row>
    <row r="81" spans="1:10" s="6" customFormat="1" x14ac:dyDescent="0.15">
      <c r="A81" s="14" t="s">
        <v>91</v>
      </c>
      <c r="B81" s="42" t="s">
        <v>14</v>
      </c>
      <c r="C81" s="15">
        <v>45078</v>
      </c>
      <c r="D81" s="26" t="s">
        <v>92</v>
      </c>
      <c r="E81" s="30">
        <v>3020001090176</v>
      </c>
      <c r="F81" s="40" t="s">
        <v>35</v>
      </c>
      <c r="G81" s="17">
        <v>5936370</v>
      </c>
      <c r="H81" s="27">
        <v>5818219</v>
      </c>
      <c r="I81" s="43">
        <f>ROUNDDOWN((H81/G81),3)</f>
        <v>0.98</v>
      </c>
      <c r="J81" s="25"/>
    </row>
    <row r="82" spans="1:10" s="6" customFormat="1" x14ac:dyDescent="0.15">
      <c r="A82" s="14"/>
      <c r="B82" s="45" t="s">
        <v>37</v>
      </c>
      <c r="C82" s="15"/>
      <c r="D82" s="26" t="s">
        <v>93</v>
      </c>
      <c r="E82" s="30"/>
      <c r="F82" s="40"/>
      <c r="G82" s="17"/>
      <c r="H82" s="27"/>
      <c r="I82" s="18"/>
      <c r="J82" s="25"/>
    </row>
    <row r="83" spans="1:10" s="6" customFormat="1" x14ac:dyDescent="0.15">
      <c r="A83" s="20"/>
      <c r="B83" s="46" t="s">
        <v>7</v>
      </c>
      <c r="C83" s="21"/>
      <c r="D83" s="20"/>
      <c r="E83" s="31"/>
      <c r="F83" s="41"/>
      <c r="G83" s="22"/>
      <c r="H83" s="28"/>
      <c r="I83" s="23"/>
      <c r="J83" s="24"/>
    </row>
    <row r="84" spans="1:10" s="6" customFormat="1" x14ac:dyDescent="0.15">
      <c r="A84" s="14" t="s">
        <v>116</v>
      </c>
      <c r="B84" s="42" t="s">
        <v>14</v>
      </c>
      <c r="C84" s="15">
        <v>45083</v>
      </c>
      <c r="D84" s="26" t="s">
        <v>94</v>
      </c>
      <c r="E84" s="30">
        <v>1050001013788</v>
      </c>
      <c r="F84" s="40" t="s">
        <v>35</v>
      </c>
      <c r="G84" s="17">
        <v>4169000</v>
      </c>
      <c r="H84" s="27">
        <v>1947000</v>
      </c>
      <c r="I84" s="43">
        <f t="shared" ref="I84" si="0">ROUNDDOWN((H84/G84),3)</f>
        <v>0.46700000000000003</v>
      </c>
      <c r="J84" s="25"/>
    </row>
    <row r="85" spans="1:10" s="6" customFormat="1" x14ac:dyDescent="0.15">
      <c r="A85" s="14"/>
      <c r="B85" s="45" t="s">
        <v>37</v>
      </c>
      <c r="C85" s="15"/>
      <c r="D85" s="26" t="s">
        <v>95</v>
      </c>
      <c r="E85" s="30"/>
      <c r="F85" s="40"/>
      <c r="G85" s="17"/>
      <c r="H85" s="27"/>
      <c r="I85" s="18"/>
      <c r="J85" s="25"/>
    </row>
    <row r="86" spans="1:10" s="6" customFormat="1" x14ac:dyDescent="0.15">
      <c r="A86" s="20"/>
      <c r="B86" s="46" t="s">
        <v>7</v>
      </c>
      <c r="C86" s="21"/>
      <c r="D86" s="20"/>
      <c r="E86" s="31"/>
      <c r="F86" s="41"/>
      <c r="G86" s="22"/>
      <c r="H86" s="28"/>
      <c r="I86" s="23"/>
      <c r="J86" s="24"/>
    </row>
    <row r="87" spans="1:10" s="6" customFormat="1" x14ac:dyDescent="0.15">
      <c r="A87" s="14" t="s">
        <v>96</v>
      </c>
      <c r="B87" s="42" t="s">
        <v>14</v>
      </c>
      <c r="C87" s="15">
        <v>45083</v>
      </c>
      <c r="D87" s="26" t="s">
        <v>97</v>
      </c>
      <c r="E87" s="30">
        <v>6010001009637</v>
      </c>
      <c r="F87" s="40" t="s">
        <v>35</v>
      </c>
      <c r="G87" s="17">
        <v>3817000</v>
      </c>
      <c r="H87" s="27">
        <v>3003000</v>
      </c>
      <c r="I87" s="43">
        <f t="shared" ref="I87" si="1">ROUNDDOWN((H87/G87),3)</f>
        <v>0.78600000000000003</v>
      </c>
      <c r="J87" s="25"/>
    </row>
    <row r="88" spans="1:10" s="6" customFormat="1" x14ac:dyDescent="0.15">
      <c r="A88" s="14"/>
      <c r="B88" s="45" t="s">
        <v>37</v>
      </c>
      <c r="C88" s="15"/>
      <c r="D88" s="26" t="s">
        <v>98</v>
      </c>
      <c r="E88" s="30"/>
      <c r="F88" s="40"/>
      <c r="G88" s="17"/>
      <c r="H88" s="27"/>
      <c r="I88" s="18"/>
      <c r="J88" s="25"/>
    </row>
    <row r="89" spans="1:10" s="6" customFormat="1" x14ac:dyDescent="0.15">
      <c r="A89" s="20"/>
      <c r="B89" s="46" t="s">
        <v>7</v>
      </c>
      <c r="C89" s="21"/>
      <c r="D89" s="20"/>
      <c r="E89" s="31"/>
      <c r="F89" s="41"/>
      <c r="G89" s="22"/>
      <c r="H89" s="28"/>
      <c r="I89" s="23"/>
      <c r="J89" s="24"/>
    </row>
    <row r="90" spans="1:10" s="6" customFormat="1" x14ac:dyDescent="0.15">
      <c r="A90" s="14" t="s">
        <v>99</v>
      </c>
      <c r="B90" s="42" t="s">
        <v>14</v>
      </c>
      <c r="C90" s="15">
        <v>45089</v>
      </c>
      <c r="D90" s="26" t="s">
        <v>100</v>
      </c>
      <c r="E90" s="30">
        <v>1010001110829</v>
      </c>
      <c r="F90" s="40" t="s">
        <v>35</v>
      </c>
      <c r="G90" s="17">
        <v>13432815</v>
      </c>
      <c r="H90" s="27">
        <v>12712260</v>
      </c>
      <c r="I90" s="43">
        <f t="shared" ref="I90" si="2">ROUNDDOWN((H90/G90),3)</f>
        <v>0.94599999999999995</v>
      </c>
      <c r="J90" s="25"/>
    </row>
    <row r="91" spans="1:10" s="6" customFormat="1" x14ac:dyDescent="0.15">
      <c r="A91" s="14"/>
      <c r="B91" s="45" t="s">
        <v>37</v>
      </c>
      <c r="C91" s="15"/>
      <c r="D91" s="26" t="s">
        <v>101</v>
      </c>
      <c r="E91" s="30"/>
      <c r="F91" s="40"/>
      <c r="G91" s="17"/>
      <c r="H91" s="27"/>
      <c r="I91" s="18"/>
      <c r="J91" s="25"/>
    </row>
    <row r="92" spans="1:10" s="6" customFormat="1" x14ac:dyDescent="0.15">
      <c r="A92" s="20"/>
      <c r="B92" s="46" t="s">
        <v>7</v>
      </c>
      <c r="C92" s="21"/>
      <c r="D92" s="20"/>
      <c r="E92" s="31"/>
      <c r="F92" s="41"/>
      <c r="G92" s="22"/>
      <c r="H92" s="28"/>
      <c r="I92" s="23"/>
      <c r="J92" s="24"/>
    </row>
    <row r="93" spans="1:10" s="6" customFormat="1" x14ac:dyDescent="0.15">
      <c r="A93" s="14" t="s">
        <v>102</v>
      </c>
      <c r="B93" s="42" t="s">
        <v>14</v>
      </c>
      <c r="C93" s="15">
        <v>45090</v>
      </c>
      <c r="D93" s="26" t="s">
        <v>103</v>
      </c>
      <c r="E93" s="30">
        <v>3010405000319</v>
      </c>
      <c r="F93" s="40" t="s">
        <v>35</v>
      </c>
      <c r="G93" s="17">
        <v>4884000</v>
      </c>
      <c r="H93" s="27">
        <v>4180000</v>
      </c>
      <c r="I93" s="43">
        <f t="shared" ref="I93" si="3">ROUNDDOWN((H93/G93),3)</f>
        <v>0.85499999999999998</v>
      </c>
      <c r="J93" s="25"/>
    </row>
    <row r="94" spans="1:10" s="6" customFormat="1" x14ac:dyDescent="0.15">
      <c r="A94" s="14"/>
      <c r="B94" s="45" t="s">
        <v>37</v>
      </c>
      <c r="C94" s="15"/>
      <c r="D94" s="26" t="s">
        <v>104</v>
      </c>
      <c r="E94" s="30"/>
      <c r="F94" s="40"/>
      <c r="G94" s="17"/>
      <c r="H94" s="27"/>
      <c r="I94" s="18"/>
      <c r="J94" s="25"/>
    </row>
    <row r="95" spans="1:10" s="6" customFormat="1" x14ac:dyDescent="0.15">
      <c r="A95" s="20"/>
      <c r="B95" s="46" t="s">
        <v>7</v>
      </c>
      <c r="C95" s="21"/>
      <c r="D95" s="20"/>
      <c r="E95" s="31"/>
      <c r="F95" s="41"/>
      <c r="G95" s="22"/>
      <c r="H95" s="28"/>
      <c r="I95" s="23"/>
      <c r="J95" s="24"/>
    </row>
    <row r="96" spans="1:10" s="6" customFormat="1" x14ac:dyDescent="0.15">
      <c r="A96" s="14" t="s">
        <v>105</v>
      </c>
      <c r="B96" s="42" t="s">
        <v>14</v>
      </c>
      <c r="C96" s="15">
        <v>45090</v>
      </c>
      <c r="D96" s="26" t="s">
        <v>106</v>
      </c>
      <c r="E96" s="30">
        <v>3011301024114</v>
      </c>
      <c r="F96" s="40" t="s">
        <v>35</v>
      </c>
      <c r="G96" s="17">
        <v>2474208</v>
      </c>
      <c r="H96" s="27">
        <v>1749000</v>
      </c>
      <c r="I96" s="43">
        <f t="shared" ref="I96" si="4">ROUNDDOWN((H96/G96),3)</f>
        <v>0.70599999999999996</v>
      </c>
      <c r="J96" s="25"/>
    </row>
    <row r="97" spans="1:10" s="6" customFormat="1" x14ac:dyDescent="0.15">
      <c r="A97" s="14"/>
      <c r="B97" s="45" t="s">
        <v>37</v>
      </c>
      <c r="C97" s="15"/>
      <c r="D97" s="26" t="s">
        <v>110</v>
      </c>
      <c r="E97" s="30"/>
      <c r="F97" s="40"/>
      <c r="G97" s="17"/>
      <c r="H97" s="27"/>
      <c r="I97" s="18"/>
      <c r="J97" s="25"/>
    </row>
    <row r="98" spans="1:10" s="6" customFormat="1" x14ac:dyDescent="0.15">
      <c r="A98" s="20"/>
      <c r="B98" s="46" t="s">
        <v>7</v>
      </c>
      <c r="C98" s="21"/>
      <c r="D98" s="20"/>
      <c r="E98" s="31"/>
      <c r="F98" s="41"/>
      <c r="G98" s="22"/>
      <c r="H98" s="28"/>
      <c r="I98" s="23"/>
      <c r="J98" s="24"/>
    </row>
    <row r="99" spans="1:10" s="6" customFormat="1" x14ac:dyDescent="0.15">
      <c r="A99" s="14" t="s">
        <v>113</v>
      </c>
      <c r="B99" s="42" t="s">
        <v>14</v>
      </c>
      <c r="C99" s="15">
        <v>45090</v>
      </c>
      <c r="D99" s="26" t="s">
        <v>107</v>
      </c>
      <c r="E99" s="30">
        <v>6010701025710</v>
      </c>
      <c r="F99" s="40" t="s">
        <v>35</v>
      </c>
      <c r="G99" s="17">
        <v>79531100</v>
      </c>
      <c r="H99" s="27">
        <v>73645000</v>
      </c>
      <c r="I99" s="43">
        <f t="shared" ref="I99" si="5">ROUNDDOWN((H99/G99),3)</f>
        <v>0.92500000000000004</v>
      </c>
      <c r="J99" s="25"/>
    </row>
    <row r="100" spans="1:10" s="6" customFormat="1" x14ac:dyDescent="0.15">
      <c r="A100" s="14"/>
      <c r="B100" s="45" t="s">
        <v>37</v>
      </c>
      <c r="C100" s="15"/>
      <c r="D100" s="26" t="s">
        <v>213</v>
      </c>
      <c r="E100" s="30"/>
      <c r="F100" s="40"/>
      <c r="G100" s="17"/>
      <c r="H100" s="27"/>
      <c r="I100" s="18"/>
      <c r="J100" s="25"/>
    </row>
    <row r="101" spans="1:10" s="6" customFormat="1" x14ac:dyDescent="0.15">
      <c r="A101" s="20"/>
      <c r="B101" s="46" t="s">
        <v>7</v>
      </c>
      <c r="C101" s="21"/>
      <c r="D101" s="20"/>
      <c r="E101" s="31"/>
      <c r="F101" s="41"/>
      <c r="G101" s="22"/>
      <c r="H101" s="28"/>
      <c r="I101" s="23"/>
      <c r="J101" s="24"/>
    </row>
    <row r="102" spans="1:10" s="6" customFormat="1" x14ac:dyDescent="0.15">
      <c r="A102" s="14" t="s">
        <v>114</v>
      </c>
      <c r="B102" s="42" t="s">
        <v>14</v>
      </c>
      <c r="C102" s="15">
        <v>45097</v>
      </c>
      <c r="D102" s="26" t="s">
        <v>108</v>
      </c>
      <c r="E102" s="30">
        <v>8011101028104</v>
      </c>
      <c r="F102" s="40" t="s">
        <v>35</v>
      </c>
      <c r="G102" s="17">
        <v>45348600</v>
      </c>
      <c r="H102" s="27">
        <v>42532600</v>
      </c>
      <c r="I102" s="43">
        <f t="shared" ref="I102" si="6">ROUNDDOWN((H102/G102),3)</f>
        <v>0.93700000000000006</v>
      </c>
      <c r="J102" s="25"/>
    </row>
    <row r="103" spans="1:10" s="6" customFormat="1" x14ac:dyDescent="0.15">
      <c r="A103" s="14"/>
      <c r="B103" s="45" t="s">
        <v>37</v>
      </c>
      <c r="C103" s="15"/>
      <c r="D103" s="26" t="s">
        <v>111</v>
      </c>
      <c r="E103" s="30"/>
      <c r="F103" s="40"/>
      <c r="G103" s="17"/>
      <c r="H103" s="27"/>
      <c r="I103" s="18"/>
      <c r="J103" s="25"/>
    </row>
    <row r="104" spans="1:10" s="6" customFormat="1" x14ac:dyDescent="0.15">
      <c r="A104" s="20"/>
      <c r="B104" s="46" t="s">
        <v>7</v>
      </c>
      <c r="C104" s="21"/>
      <c r="D104" s="20"/>
      <c r="E104" s="31"/>
      <c r="F104" s="41"/>
      <c r="G104" s="22"/>
      <c r="H104" s="28"/>
      <c r="I104" s="23"/>
      <c r="J104" s="24"/>
    </row>
    <row r="105" spans="1:10" s="6" customFormat="1" x14ac:dyDescent="0.15">
      <c r="A105" s="14" t="s">
        <v>115</v>
      </c>
      <c r="B105" s="42" t="s">
        <v>14</v>
      </c>
      <c r="C105" s="15">
        <v>45103</v>
      </c>
      <c r="D105" s="26" t="s">
        <v>109</v>
      </c>
      <c r="E105" s="30">
        <v>3010001029349</v>
      </c>
      <c r="F105" s="40" t="s">
        <v>35</v>
      </c>
      <c r="G105" s="17">
        <v>6677000</v>
      </c>
      <c r="H105" s="27">
        <v>6545000</v>
      </c>
      <c r="I105" s="43">
        <f t="shared" ref="I105" si="7">ROUNDDOWN((H105/G105),3)</f>
        <v>0.98</v>
      </c>
      <c r="J105" s="25"/>
    </row>
    <row r="106" spans="1:10" s="6" customFormat="1" x14ac:dyDescent="0.15">
      <c r="A106" s="14"/>
      <c r="B106" s="45" t="s">
        <v>37</v>
      </c>
      <c r="C106" s="15"/>
      <c r="D106" s="26" t="s">
        <v>112</v>
      </c>
      <c r="E106" s="30"/>
      <c r="F106" s="40"/>
      <c r="G106" s="17"/>
      <c r="H106" s="27"/>
      <c r="I106" s="18"/>
      <c r="J106" s="25"/>
    </row>
    <row r="107" spans="1:10" s="6" customFormat="1" x14ac:dyDescent="0.15">
      <c r="A107" s="20"/>
      <c r="B107" s="46" t="s">
        <v>7</v>
      </c>
      <c r="C107" s="21"/>
      <c r="D107" s="20"/>
      <c r="E107" s="31"/>
      <c r="F107" s="41"/>
      <c r="G107" s="22"/>
      <c r="H107" s="28"/>
      <c r="I107" s="23"/>
      <c r="J107" s="24"/>
    </row>
    <row r="108" spans="1:10" s="6" customFormat="1" x14ac:dyDescent="0.15">
      <c r="A108" s="92" t="s">
        <v>117</v>
      </c>
      <c r="B108" s="42" t="s">
        <v>14</v>
      </c>
      <c r="C108" s="15">
        <v>45111</v>
      </c>
      <c r="D108" s="26" t="s">
        <v>121</v>
      </c>
      <c r="E108" s="30">
        <v>2050001009414</v>
      </c>
      <c r="F108" s="40" t="s">
        <v>35</v>
      </c>
      <c r="G108" s="17">
        <v>46343000</v>
      </c>
      <c r="H108" s="27">
        <v>43989000</v>
      </c>
      <c r="I108" s="43">
        <f t="shared" ref="I108" si="8">ROUNDDOWN((H108/G108),3)</f>
        <v>0.94899999999999995</v>
      </c>
      <c r="J108" s="25"/>
    </row>
    <row r="109" spans="1:10" s="6" customFormat="1" x14ac:dyDescent="0.15">
      <c r="A109" s="93"/>
      <c r="B109" s="45" t="s">
        <v>37</v>
      </c>
      <c r="C109" s="15"/>
      <c r="D109" s="26" t="s">
        <v>125</v>
      </c>
      <c r="E109" s="30"/>
      <c r="F109" s="40"/>
      <c r="G109" s="17"/>
      <c r="H109" s="27"/>
      <c r="I109" s="18"/>
      <c r="J109" s="25"/>
    </row>
    <row r="110" spans="1:10" s="6" customFormat="1" x14ac:dyDescent="0.15">
      <c r="A110" s="20"/>
      <c r="B110" s="46" t="s">
        <v>7</v>
      </c>
      <c r="C110" s="21"/>
      <c r="D110" s="20"/>
      <c r="E110" s="31"/>
      <c r="F110" s="41"/>
      <c r="G110" s="22"/>
      <c r="H110" s="28"/>
      <c r="I110" s="23"/>
      <c r="J110" s="24"/>
    </row>
    <row r="111" spans="1:10" s="6" customFormat="1" x14ac:dyDescent="0.15">
      <c r="A111" s="14" t="s">
        <v>118</v>
      </c>
      <c r="B111" s="42" t="s">
        <v>14</v>
      </c>
      <c r="C111" s="15">
        <v>45111</v>
      </c>
      <c r="D111" s="26" t="s">
        <v>122</v>
      </c>
      <c r="E111" s="30">
        <v>6012401007567</v>
      </c>
      <c r="F111" s="40" t="s">
        <v>35</v>
      </c>
      <c r="G111" s="17">
        <v>8761500</v>
      </c>
      <c r="H111" s="27">
        <v>7370000</v>
      </c>
      <c r="I111" s="43">
        <f t="shared" ref="I111" si="9">ROUNDDOWN((H111/G111),3)</f>
        <v>0.84099999999999997</v>
      </c>
      <c r="J111" s="25"/>
    </row>
    <row r="112" spans="1:10" s="6" customFormat="1" x14ac:dyDescent="0.15">
      <c r="A112" s="14"/>
      <c r="B112" s="45" t="s">
        <v>37</v>
      </c>
      <c r="C112" s="15"/>
      <c r="D112" s="26" t="s">
        <v>126</v>
      </c>
      <c r="E112" s="30"/>
      <c r="F112" s="40"/>
      <c r="G112" s="17"/>
      <c r="H112" s="27"/>
      <c r="I112" s="18"/>
      <c r="J112" s="25"/>
    </row>
    <row r="113" spans="1:10" s="6" customFormat="1" x14ac:dyDescent="0.15">
      <c r="A113" s="20"/>
      <c r="B113" s="46" t="s">
        <v>7</v>
      </c>
      <c r="C113" s="21"/>
      <c r="D113" s="20"/>
      <c r="E113" s="31"/>
      <c r="F113" s="41"/>
      <c r="G113" s="22"/>
      <c r="H113" s="28"/>
      <c r="I113" s="23"/>
      <c r="J113" s="24"/>
    </row>
    <row r="114" spans="1:10" s="6" customFormat="1" x14ac:dyDescent="0.15">
      <c r="A114" s="14" t="s">
        <v>119</v>
      </c>
      <c r="B114" s="42" t="s">
        <v>14</v>
      </c>
      <c r="C114" s="15">
        <v>45118</v>
      </c>
      <c r="D114" s="26" t="s">
        <v>123</v>
      </c>
      <c r="E114" s="30">
        <v>4050001015963</v>
      </c>
      <c r="F114" s="40" t="s">
        <v>35</v>
      </c>
      <c r="G114" s="17">
        <v>4983000</v>
      </c>
      <c r="H114" s="27">
        <v>4840000</v>
      </c>
      <c r="I114" s="43">
        <f t="shared" ref="I114" si="10">ROUNDDOWN((H114/G114),3)</f>
        <v>0.97099999999999997</v>
      </c>
      <c r="J114" s="25"/>
    </row>
    <row r="115" spans="1:10" s="6" customFormat="1" x14ac:dyDescent="0.15">
      <c r="A115" s="14"/>
      <c r="B115" s="45" t="s">
        <v>37</v>
      </c>
      <c r="C115" s="15"/>
      <c r="D115" s="26" t="s">
        <v>127</v>
      </c>
      <c r="E115" s="30"/>
      <c r="F115" s="40"/>
      <c r="G115" s="17"/>
      <c r="H115" s="27"/>
      <c r="I115" s="18"/>
      <c r="J115" s="25"/>
    </row>
    <row r="116" spans="1:10" s="6" customFormat="1" x14ac:dyDescent="0.15">
      <c r="A116" s="20"/>
      <c r="B116" s="46" t="s">
        <v>7</v>
      </c>
      <c r="C116" s="21"/>
      <c r="D116" s="20"/>
      <c r="E116" s="31"/>
      <c r="F116" s="41"/>
      <c r="G116" s="22"/>
      <c r="H116" s="28"/>
      <c r="I116" s="23"/>
      <c r="J116" s="24"/>
    </row>
    <row r="117" spans="1:10" s="6" customFormat="1" x14ac:dyDescent="0.15">
      <c r="A117" s="14" t="s">
        <v>120</v>
      </c>
      <c r="B117" s="42" t="s">
        <v>14</v>
      </c>
      <c r="C117" s="15">
        <v>45126</v>
      </c>
      <c r="D117" s="26" t="s">
        <v>124</v>
      </c>
      <c r="E117" s="30">
        <v>4010401039731</v>
      </c>
      <c r="F117" s="40" t="s">
        <v>35</v>
      </c>
      <c r="G117" s="17">
        <v>3597000</v>
      </c>
      <c r="H117" s="27">
        <v>3597000</v>
      </c>
      <c r="I117" s="43">
        <f t="shared" ref="I117" si="11">ROUNDDOWN((H117/G117),3)</f>
        <v>1</v>
      </c>
      <c r="J117" s="25"/>
    </row>
    <row r="118" spans="1:10" s="6" customFormat="1" x14ac:dyDescent="0.15">
      <c r="A118" s="14"/>
      <c r="B118" s="45" t="s">
        <v>37</v>
      </c>
      <c r="C118" s="15"/>
      <c r="D118" s="26" t="s">
        <v>212</v>
      </c>
      <c r="E118" s="30"/>
      <c r="F118" s="40"/>
      <c r="G118" s="17"/>
      <c r="H118" s="27"/>
      <c r="I118" s="18"/>
      <c r="J118" s="25"/>
    </row>
    <row r="119" spans="1:10" s="6" customFormat="1" x14ac:dyDescent="0.15">
      <c r="A119" s="20"/>
      <c r="B119" s="46" t="s">
        <v>7</v>
      </c>
      <c r="C119" s="21"/>
      <c r="D119" s="20"/>
      <c r="E119" s="31"/>
      <c r="F119" s="41"/>
      <c r="G119" s="22"/>
      <c r="H119" s="28"/>
      <c r="I119" s="23"/>
      <c r="J119" s="24"/>
    </row>
    <row r="120" spans="1:10" s="6" customFormat="1" x14ac:dyDescent="0.15">
      <c r="A120" s="14" t="s">
        <v>128</v>
      </c>
      <c r="B120" s="42" t="s">
        <v>14</v>
      </c>
      <c r="C120" s="15">
        <v>45139</v>
      </c>
      <c r="D120" s="26" t="s">
        <v>134</v>
      </c>
      <c r="E120" s="30">
        <v>5040001072146</v>
      </c>
      <c r="F120" s="40" t="s">
        <v>35</v>
      </c>
      <c r="G120" s="17">
        <v>4015000</v>
      </c>
      <c r="H120" s="27">
        <v>3080000</v>
      </c>
      <c r="I120" s="43">
        <f t="shared" ref="I120" si="12">ROUNDDOWN((H120/G120),3)</f>
        <v>0.76700000000000002</v>
      </c>
      <c r="J120" s="25"/>
    </row>
    <row r="121" spans="1:10" s="6" customFormat="1" x14ac:dyDescent="0.15">
      <c r="A121" s="14"/>
      <c r="B121" s="45" t="s">
        <v>37</v>
      </c>
      <c r="C121" s="15"/>
      <c r="D121" s="26" t="s">
        <v>135</v>
      </c>
      <c r="E121" s="30"/>
      <c r="F121" s="40"/>
      <c r="G121" s="17"/>
      <c r="H121" s="27"/>
      <c r="I121" s="18"/>
      <c r="J121" s="25"/>
    </row>
    <row r="122" spans="1:10" s="96" customFormat="1" x14ac:dyDescent="0.15">
      <c r="A122" s="20"/>
      <c r="B122" s="94" t="s">
        <v>7</v>
      </c>
      <c r="C122" s="21"/>
      <c r="D122" s="20"/>
      <c r="E122" s="31"/>
      <c r="F122" s="95"/>
      <c r="G122" s="22"/>
      <c r="H122" s="28"/>
      <c r="I122" s="23"/>
      <c r="J122" s="24"/>
    </row>
    <row r="123" spans="1:10" s="96" customFormat="1" x14ac:dyDescent="0.15">
      <c r="A123" s="14" t="s">
        <v>129</v>
      </c>
      <c r="B123" s="97" t="s">
        <v>14</v>
      </c>
      <c r="C123" s="15">
        <v>45146</v>
      </c>
      <c r="D123" s="26" t="s">
        <v>134</v>
      </c>
      <c r="E123" s="30">
        <v>5040001072146</v>
      </c>
      <c r="F123" s="51" t="s">
        <v>35</v>
      </c>
      <c r="G123" s="17">
        <v>3399000</v>
      </c>
      <c r="H123" s="27">
        <v>2728000</v>
      </c>
      <c r="I123" s="43">
        <f t="shared" ref="I123" si="13">ROUNDDOWN((H123/G123),3)</f>
        <v>0.80200000000000005</v>
      </c>
      <c r="J123" s="25"/>
    </row>
    <row r="124" spans="1:10" s="96" customFormat="1" x14ac:dyDescent="0.15">
      <c r="A124" s="14"/>
      <c r="B124" s="98" t="s">
        <v>37</v>
      </c>
      <c r="C124" s="15"/>
      <c r="D124" s="26" t="s">
        <v>135</v>
      </c>
      <c r="E124" s="30"/>
      <c r="F124" s="51"/>
      <c r="G124" s="17"/>
      <c r="H124" s="27"/>
      <c r="I124" s="18"/>
      <c r="J124" s="25"/>
    </row>
    <row r="125" spans="1:10" s="96" customFormat="1" x14ac:dyDescent="0.15">
      <c r="A125" s="20"/>
      <c r="B125" s="94" t="s">
        <v>7</v>
      </c>
      <c r="C125" s="21"/>
      <c r="D125" s="20"/>
      <c r="E125" s="31"/>
      <c r="F125" s="95"/>
      <c r="G125" s="22"/>
      <c r="H125" s="28"/>
      <c r="I125" s="23"/>
      <c r="J125" s="24"/>
    </row>
    <row r="126" spans="1:10" s="96" customFormat="1" x14ac:dyDescent="0.15">
      <c r="A126" s="14" t="s">
        <v>130</v>
      </c>
      <c r="B126" s="97" t="s">
        <v>14</v>
      </c>
      <c r="C126" s="15">
        <v>45155</v>
      </c>
      <c r="D126" s="26" t="s">
        <v>136</v>
      </c>
      <c r="E126" s="30">
        <v>5010001025940</v>
      </c>
      <c r="F126" s="51" t="s">
        <v>35</v>
      </c>
      <c r="G126" s="17">
        <v>8019000</v>
      </c>
      <c r="H126" s="27">
        <v>7977420</v>
      </c>
      <c r="I126" s="43">
        <f t="shared" ref="I126" si="14">ROUNDDOWN((H126/G126),3)</f>
        <v>0.99399999999999999</v>
      </c>
      <c r="J126" s="25"/>
    </row>
    <row r="127" spans="1:10" s="96" customFormat="1" x14ac:dyDescent="0.15">
      <c r="A127" s="14"/>
      <c r="B127" s="98" t="s">
        <v>37</v>
      </c>
      <c r="C127" s="15"/>
      <c r="D127" s="26" t="s">
        <v>137</v>
      </c>
      <c r="E127" s="30"/>
      <c r="F127" s="51"/>
      <c r="G127" s="17"/>
      <c r="H127" s="27"/>
      <c r="I127" s="18"/>
      <c r="J127" s="25"/>
    </row>
    <row r="128" spans="1:10" s="96" customFormat="1" x14ac:dyDescent="0.15">
      <c r="A128" s="20"/>
      <c r="B128" s="94" t="s">
        <v>7</v>
      </c>
      <c r="C128" s="21"/>
      <c r="D128" s="20"/>
      <c r="E128" s="31"/>
      <c r="F128" s="95"/>
      <c r="G128" s="22"/>
      <c r="H128" s="28"/>
      <c r="I128" s="23"/>
      <c r="J128" s="24"/>
    </row>
    <row r="129" spans="1:10" s="96" customFormat="1" x14ac:dyDescent="0.15">
      <c r="A129" s="14" t="s">
        <v>131</v>
      </c>
      <c r="B129" s="97" t="s">
        <v>14</v>
      </c>
      <c r="C129" s="15">
        <v>45163</v>
      </c>
      <c r="D129" s="26" t="s">
        <v>138</v>
      </c>
      <c r="E129" s="30">
        <v>7050001016050</v>
      </c>
      <c r="F129" s="51" t="s">
        <v>35</v>
      </c>
      <c r="G129" s="17">
        <v>2486000</v>
      </c>
      <c r="H129" s="27">
        <v>2299000</v>
      </c>
      <c r="I129" s="43">
        <f t="shared" ref="I129" si="15">ROUNDDOWN((H129/G129),3)</f>
        <v>0.92400000000000004</v>
      </c>
      <c r="J129" s="25"/>
    </row>
    <row r="130" spans="1:10" s="96" customFormat="1" x14ac:dyDescent="0.15">
      <c r="A130" s="14"/>
      <c r="B130" s="98" t="s">
        <v>37</v>
      </c>
      <c r="C130" s="15"/>
      <c r="D130" s="26" t="s">
        <v>139</v>
      </c>
      <c r="E130" s="30"/>
      <c r="F130" s="51"/>
      <c r="G130" s="17"/>
      <c r="H130" s="27"/>
      <c r="I130" s="18"/>
      <c r="J130" s="25"/>
    </row>
    <row r="131" spans="1:10" s="96" customFormat="1" x14ac:dyDescent="0.15">
      <c r="A131" s="20"/>
      <c r="B131" s="94" t="s">
        <v>7</v>
      </c>
      <c r="C131" s="21"/>
      <c r="D131" s="20"/>
      <c r="E131" s="31"/>
      <c r="F131" s="95"/>
      <c r="G131" s="22"/>
      <c r="H131" s="28"/>
      <c r="I131" s="23"/>
      <c r="J131" s="24"/>
    </row>
    <row r="132" spans="1:10" s="96" customFormat="1" x14ac:dyDescent="0.15">
      <c r="A132" s="14" t="s">
        <v>132</v>
      </c>
      <c r="B132" s="97" t="s">
        <v>14</v>
      </c>
      <c r="C132" s="15">
        <v>45163</v>
      </c>
      <c r="D132" s="26" t="s">
        <v>140</v>
      </c>
      <c r="E132" s="30">
        <v>3110001021758</v>
      </c>
      <c r="F132" s="51" t="s">
        <v>35</v>
      </c>
      <c r="G132" s="17">
        <v>2266732</v>
      </c>
      <c r="H132" s="27">
        <v>1815000</v>
      </c>
      <c r="I132" s="43">
        <f t="shared" ref="I132" si="16">ROUNDDOWN((H132/G132),3)</f>
        <v>0.8</v>
      </c>
      <c r="J132" s="25"/>
    </row>
    <row r="133" spans="1:10" s="96" customFormat="1" x14ac:dyDescent="0.15">
      <c r="A133" s="14"/>
      <c r="B133" s="98" t="s">
        <v>37</v>
      </c>
      <c r="C133" s="15"/>
      <c r="D133" s="26" t="s">
        <v>141</v>
      </c>
      <c r="E133" s="30"/>
      <c r="F133" s="51"/>
      <c r="G133" s="17"/>
      <c r="H133" s="27"/>
      <c r="I133" s="18"/>
      <c r="J133" s="25"/>
    </row>
    <row r="134" spans="1:10" s="96" customFormat="1" x14ac:dyDescent="0.15">
      <c r="A134" s="20"/>
      <c r="B134" s="94" t="s">
        <v>7</v>
      </c>
      <c r="C134" s="21"/>
      <c r="D134" s="20"/>
      <c r="E134" s="31"/>
      <c r="F134" s="95"/>
      <c r="G134" s="22"/>
      <c r="H134" s="28"/>
      <c r="I134" s="23"/>
      <c r="J134" s="24"/>
    </row>
    <row r="135" spans="1:10" s="96" customFormat="1" x14ac:dyDescent="0.15">
      <c r="A135" s="14" t="s">
        <v>133</v>
      </c>
      <c r="B135" s="97" t="s">
        <v>14</v>
      </c>
      <c r="C135" s="15">
        <v>45163</v>
      </c>
      <c r="D135" s="26" t="s">
        <v>142</v>
      </c>
      <c r="E135" s="30">
        <v>4050001015963</v>
      </c>
      <c r="F135" s="51" t="s">
        <v>35</v>
      </c>
      <c r="G135" s="17">
        <v>2117500</v>
      </c>
      <c r="H135" s="27">
        <v>1870000</v>
      </c>
      <c r="I135" s="43">
        <f t="shared" ref="I135" si="17">ROUNDDOWN((H135/G135),3)</f>
        <v>0.88300000000000001</v>
      </c>
      <c r="J135" s="25"/>
    </row>
    <row r="136" spans="1:10" s="96" customFormat="1" x14ac:dyDescent="0.15">
      <c r="A136" s="14"/>
      <c r="B136" s="98" t="s">
        <v>37</v>
      </c>
      <c r="C136" s="15"/>
      <c r="D136" s="26" t="s">
        <v>143</v>
      </c>
      <c r="E136" s="30"/>
      <c r="F136" s="51"/>
      <c r="G136" s="17"/>
      <c r="H136" s="27"/>
      <c r="I136" s="18"/>
      <c r="J136" s="25"/>
    </row>
    <row r="137" spans="1:10" s="96" customFormat="1" x14ac:dyDescent="0.15">
      <c r="A137" s="20"/>
      <c r="B137" s="94" t="s">
        <v>7</v>
      </c>
      <c r="C137" s="21"/>
      <c r="D137" s="20"/>
      <c r="E137" s="31"/>
      <c r="F137" s="95"/>
      <c r="G137" s="22"/>
      <c r="H137" s="28"/>
      <c r="I137" s="23"/>
      <c r="J137" s="24"/>
    </row>
    <row r="138" spans="1:10" s="96" customFormat="1" x14ac:dyDescent="0.15">
      <c r="A138" s="14" t="s">
        <v>149</v>
      </c>
      <c r="B138" s="97" t="s">
        <v>14</v>
      </c>
      <c r="C138" s="15">
        <v>45175</v>
      </c>
      <c r="D138" s="26" t="s">
        <v>158</v>
      </c>
      <c r="E138" s="30">
        <v>8050001000037</v>
      </c>
      <c r="F138" s="51" t="s">
        <v>35</v>
      </c>
      <c r="G138" s="17">
        <v>5291000</v>
      </c>
      <c r="H138" s="27">
        <v>4125000</v>
      </c>
      <c r="I138" s="43">
        <f t="shared" ref="I138" si="18">ROUNDDOWN((H138/G138),3)</f>
        <v>0.77900000000000003</v>
      </c>
      <c r="J138" s="25"/>
    </row>
    <row r="139" spans="1:10" s="96" customFormat="1" x14ac:dyDescent="0.15">
      <c r="A139" s="14"/>
      <c r="B139" s="98" t="s">
        <v>37</v>
      </c>
      <c r="C139" s="15"/>
      <c r="D139" s="26" t="s">
        <v>164</v>
      </c>
      <c r="E139" s="30"/>
      <c r="F139" s="51"/>
      <c r="G139" s="17"/>
      <c r="H139" s="27"/>
      <c r="I139" s="18"/>
      <c r="J139" s="25"/>
    </row>
    <row r="140" spans="1:10" s="96" customFormat="1" x14ac:dyDescent="0.15">
      <c r="A140" s="20"/>
      <c r="B140" s="94" t="s">
        <v>7</v>
      </c>
      <c r="C140" s="21"/>
      <c r="D140" s="20"/>
      <c r="E140" s="31"/>
      <c r="F140" s="95"/>
      <c r="G140" s="22"/>
      <c r="H140" s="28"/>
      <c r="I140" s="23"/>
      <c r="J140" s="24"/>
    </row>
    <row r="141" spans="1:10" s="96" customFormat="1" x14ac:dyDescent="0.15">
      <c r="A141" s="14" t="s">
        <v>150</v>
      </c>
      <c r="B141" s="97" t="s">
        <v>14</v>
      </c>
      <c r="C141" s="15">
        <v>45175</v>
      </c>
      <c r="D141" s="26" t="s">
        <v>157</v>
      </c>
      <c r="E141" s="30">
        <v>6010701025710</v>
      </c>
      <c r="F141" s="51" t="s">
        <v>35</v>
      </c>
      <c r="G141" s="17">
        <v>3377000</v>
      </c>
      <c r="H141" s="27">
        <v>2598750</v>
      </c>
      <c r="I141" s="43">
        <f>ROUNDDOWN((H141/G141),3)</f>
        <v>0.76900000000000002</v>
      </c>
      <c r="J141" s="25"/>
    </row>
    <row r="142" spans="1:10" s="96" customFormat="1" x14ac:dyDescent="0.15">
      <c r="A142" s="14"/>
      <c r="B142" s="98" t="s">
        <v>37</v>
      </c>
      <c r="C142" s="15"/>
      <c r="D142" s="26" t="s">
        <v>211</v>
      </c>
      <c r="E142" s="30"/>
      <c r="F142" s="51"/>
      <c r="G142" s="17"/>
      <c r="H142" s="27"/>
      <c r="I142" s="18"/>
      <c r="J142" s="25"/>
    </row>
    <row r="143" spans="1:10" s="96" customFormat="1" x14ac:dyDescent="0.15">
      <c r="A143" s="20"/>
      <c r="B143" s="94" t="s">
        <v>7</v>
      </c>
      <c r="C143" s="21"/>
      <c r="D143" s="20"/>
      <c r="E143" s="31"/>
      <c r="F143" s="95"/>
      <c r="G143" s="22"/>
      <c r="H143" s="28"/>
      <c r="I143" s="23"/>
      <c r="J143" s="24"/>
    </row>
    <row r="144" spans="1:10" s="96" customFormat="1" x14ac:dyDescent="0.15">
      <c r="A144" s="14" t="s">
        <v>151</v>
      </c>
      <c r="B144" s="97" t="s">
        <v>14</v>
      </c>
      <c r="C144" s="15">
        <v>45175</v>
      </c>
      <c r="D144" s="26" t="s">
        <v>160</v>
      </c>
      <c r="E144" s="30">
        <v>4050001015963</v>
      </c>
      <c r="F144" s="51" t="s">
        <v>35</v>
      </c>
      <c r="G144" s="17">
        <v>1617000</v>
      </c>
      <c r="H144" s="27">
        <v>1320000</v>
      </c>
      <c r="I144" s="43">
        <f>ROUNDDOWN((H144/G144),3)</f>
        <v>0.81599999999999995</v>
      </c>
      <c r="J144" s="25"/>
    </row>
    <row r="145" spans="1:10" s="96" customFormat="1" x14ac:dyDescent="0.15">
      <c r="A145" s="14"/>
      <c r="B145" s="98" t="s">
        <v>37</v>
      </c>
      <c r="C145" s="15"/>
      <c r="D145" s="26" t="s">
        <v>166</v>
      </c>
      <c r="E145" s="30"/>
      <c r="F145" s="51"/>
      <c r="G145" s="17"/>
      <c r="H145" s="27"/>
      <c r="I145" s="18"/>
      <c r="J145" s="25"/>
    </row>
    <row r="146" spans="1:10" s="96" customFormat="1" x14ac:dyDescent="0.15">
      <c r="A146" s="20"/>
      <c r="B146" s="94" t="s">
        <v>7</v>
      </c>
      <c r="C146" s="21"/>
      <c r="D146" s="20"/>
      <c r="E146" s="31"/>
      <c r="F146" s="95"/>
      <c r="G146" s="22"/>
      <c r="H146" s="28"/>
      <c r="I146" s="23"/>
      <c r="J146" s="24"/>
    </row>
    <row r="147" spans="1:10" s="96" customFormat="1" x14ac:dyDescent="0.15">
      <c r="A147" s="14" t="s">
        <v>144</v>
      </c>
      <c r="B147" s="97" t="s">
        <v>14</v>
      </c>
      <c r="C147" s="15">
        <v>45176</v>
      </c>
      <c r="D147" s="26" t="s">
        <v>154</v>
      </c>
      <c r="E147" s="30">
        <v>9010501010505</v>
      </c>
      <c r="F147" s="51" t="s">
        <v>35</v>
      </c>
      <c r="G147" s="17">
        <v>40590000</v>
      </c>
      <c r="H147" s="27">
        <v>38500000</v>
      </c>
      <c r="I147" s="43">
        <f t="shared" ref="I147" si="19">ROUNDDOWN((H147/G147),3)</f>
        <v>0.94799999999999995</v>
      </c>
      <c r="J147" s="25"/>
    </row>
    <row r="148" spans="1:10" s="96" customFormat="1" x14ac:dyDescent="0.15">
      <c r="A148" s="14"/>
      <c r="B148" s="98" t="s">
        <v>37</v>
      </c>
      <c r="C148" s="15"/>
      <c r="D148" s="26" t="s">
        <v>209</v>
      </c>
      <c r="E148" s="30"/>
      <c r="F148" s="51"/>
      <c r="G148" s="17"/>
      <c r="H148" s="27"/>
      <c r="I148" s="18"/>
      <c r="J148" s="25"/>
    </row>
    <row r="149" spans="1:10" s="96" customFormat="1" x14ac:dyDescent="0.15">
      <c r="A149" s="20"/>
      <c r="B149" s="94" t="s">
        <v>7</v>
      </c>
      <c r="C149" s="21"/>
      <c r="D149" s="20"/>
      <c r="E149" s="31"/>
      <c r="F149" s="95"/>
      <c r="G149" s="22"/>
      <c r="H149" s="28"/>
      <c r="I149" s="23"/>
      <c r="J149" s="24"/>
    </row>
    <row r="150" spans="1:10" s="96" customFormat="1" x14ac:dyDescent="0.15">
      <c r="A150" s="14" t="s">
        <v>148</v>
      </c>
      <c r="B150" s="97" t="s">
        <v>14</v>
      </c>
      <c r="C150" s="15">
        <v>45176</v>
      </c>
      <c r="D150" s="26" t="s">
        <v>155</v>
      </c>
      <c r="E150" s="30">
        <v>5080001000689</v>
      </c>
      <c r="F150" s="51" t="s">
        <v>35</v>
      </c>
      <c r="G150" s="17">
        <v>67518000</v>
      </c>
      <c r="H150" s="27">
        <v>67430000</v>
      </c>
      <c r="I150" s="43">
        <f t="shared" ref="I150:I152" si="20">ROUNDDOWN((H150/G150),3)</f>
        <v>0.998</v>
      </c>
      <c r="J150" s="25"/>
    </row>
    <row r="151" spans="1:10" s="96" customFormat="1" x14ac:dyDescent="0.15">
      <c r="A151" s="14"/>
      <c r="B151" s="98" t="s">
        <v>37</v>
      </c>
      <c r="C151" s="15"/>
      <c r="D151" s="26" t="s">
        <v>210</v>
      </c>
      <c r="E151" s="30"/>
      <c r="F151" s="51"/>
      <c r="G151" s="17"/>
      <c r="H151" s="27"/>
      <c r="I151" s="18"/>
      <c r="J151" s="25"/>
    </row>
    <row r="152" spans="1:10" s="96" customFormat="1" x14ac:dyDescent="0.15">
      <c r="A152" s="20"/>
      <c r="B152" s="94" t="s">
        <v>7</v>
      </c>
      <c r="C152" s="21"/>
      <c r="D152" s="20"/>
      <c r="E152" s="31"/>
      <c r="F152" s="95"/>
      <c r="G152" s="22"/>
      <c r="H152" s="28"/>
      <c r="I152" s="23"/>
      <c r="J152" s="24"/>
    </row>
    <row r="153" spans="1:10" s="96" customFormat="1" x14ac:dyDescent="0.15">
      <c r="A153" s="14" t="s">
        <v>153</v>
      </c>
      <c r="B153" s="97" t="s">
        <v>14</v>
      </c>
      <c r="C153" s="15">
        <v>45176</v>
      </c>
      <c r="D153" s="26" t="s">
        <v>162</v>
      </c>
      <c r="E153" s="30">
        <v>6010505002096</v>
      </c>
      <c r="F153" s="51" t="s">
        <v>35</v>
      </c>
      <c r="G153" s="17">
        <v>39567000</v>
      </c>
      <c r="H153" s="27">
        <v>36069000</v>
      </c>
      <c r="I153" s="43">
        <f t="shared" ref="I153:I155" si="21">ROUNDDOWN((H153/G153),3)</f>
        <v>0.91100000000000003</v>
      </c>
      <c r="J153" s="25"/>
    </row>
    <row r="154" spans="1:10" s="96" customFormat="1" x14ac:dyDescent="0.15">
      <c r="A154" s="14"/>
      <c r="B154" s="98" t="s">
        <v>37</v>
      </c>
      <c r="C154" s="15"/>
      <c r="D154" s="26" t="s">
        <v>168</v>
      </c>
      <c r="E154" s="30"/>
      <c r="F154" s="51"/>
      <c r="G154" s="17"/>
      <c r="H154" s="27"/>
      <c r="I154" s="18"/>
      <c r="J154" s="25"/>
    </row>
    <row r="155" spans="1:10" s="96" customFormat="1" x14ac:dyDescent="0.15">
      <c r="A155" s="20"/>
      <c r="B155" s="94" t="s">
        <v>7</v>
      </c>
      <c r="C155" s="21"/>
      <c r="D155" s="20"/>
      <c r="E155" s="31"/>
      <c r="F155" s="95"/>
      <c r="G155" s="22"/>
      <c r="H155" s="28"/>
      <c r="I155" s="23"/>
      <c r="J155" s="24"/>
    </row>
    <row r="156" spans="1:10" s="96" customFormat="1" x14ac:dyDescent="0.15">
      <c r="A156" s="14" t="s">
        <v>145</v>
      </c>
      <c r="B156" s="97" t="s">
        <v>14</v>
      </c>
      <c r="C156" s="15">
        <v>45177</v>
      </c>
      <c r="D156" s="26" t="s">
        <v>155</v>
      </c>
      <c r="E156" s="30">
        <v>5080001000689</v>
      </c>
      <c r="F156" s="51" t="s">
        <v>35</v>
      </c>
      <c r="G156" s="17">
        <v>5781600</v>
      </c>
      <c r="H156" s="27">
        <v>5478000</v>
      </c>
      <c r="I156" s="43">
        <f t="shared" ref="I156" si="22">ROUNDDOWN((H156/G156),3)</f>
        <v>0.94699999999999995</v>
      </c>
      <c r="J156" s="25"/>
    </row>
    <row r="157" spans="1:10" s="96" customFormat="1" x14ac:dyDescent="0.15">
      <c r="A157" s="14"/>
      <c r="B157" s="98" t="s">
        <v>37</v>
      </c>
      <c r="C157" s="15"/>
      <c r="D157" s="26" t="s">
        <v>210</v>
      </c>
      <c r="E157" s="30"/>
      <c r="F157" s="51"/>
      <c r="G157" s="17"/>
      <c r="H157" s="27"/>
      <c r="I157" s="18"/>
      <c r="J157" s="25"/>
    </row>
    <row r="158" spans="1:10" s="96" customFormat="1" x14ac:dyDescent="0.15">
      <c r="A158" s="20"/>
      <c r="B158" s="94" t="s">
        <v>7</v>
      </c>
      <c r="C158" s="21"/>
      <c r="D158" s="20"/>
      <c r="E158" s="31"/>
      <c r="F158" s="95"/>
      <c r="G158" s="22"/>
      <c r="H158" s="28"/>
      <c r="I158" s="23"/>
      <c r="J158" s="24"/>
    </row>
    <row r="159" spans="1:10" s="96" customFormat="1" x14ac:dyDescent="0.15">
      <c r="A159" s="14" t="s">
        <v>146</v>
      </c>
      <c r="B159" s="97" t="s">
        <v>14</v>
      </c>
      <c r="C159" s="15">
        <v>45177</v>
      </c>
      <c r="D159" s="26" t="s">
        <v>156</v>
      </c>
      <c r="E159" s="30">
        <v>1010001110829</v>
      </c>
      <c r="F159" s="51" t="s">
        <v>35</v>
      </c>
      <c r="G159" s="17">
        <v>2608100</v>
      </c>
      <c r="H159" s="27">
        <v>1716000</v>
      </c>
      <c r="I159" s="43">
        <f t="shared" ref="I159" si="23">ROUNDDOWN((H159/G159),3)</f>
        <v>0.65700000000000003</v>
      </c>
      <c r="J159" s="25"/>
    </row>
    <row r="160" spans="1:10" s="96" customFormat="1" x14ac:dyDescent="0.15">
      <c r="A160" s="14"/>
      <c r="B160" s="98" t="s">
        <v>37</v>
      </c>
      <c r="C160" s="15"/>
      <c r="D160" s="26" t="s">
        <v>163</v>
      </c>
      <c r="E160" s="30"/>
      <c r="F160" s="51"/>
      <c r="G160" s="17"/>
      <c r="H160" s="27"/>
      <c r="I160" s="18"/>
      <c r="J160" s="25"/>
    </row>
    <row r="161" spans="1:10" s="96" customFormat="1" x14ac:dyDescent="0.15">
      <c r="A161" s="20"/>
      <c r="B161" s="94" t="s">
        <v>7</v>
      </c>
      <c r="C161" s="21"/>
      <c r="D161" s="20"/>
      <c r="E161" s="31"/>
      <c r="F161" s="95"/>
      <c r="G161" s="22"/>
      <c r="H161" s="28"/>
      <c r="I161" s="23"/>
      <c r="J161" s="24"/>
    </row>
    <row r="162" spans="1:10" s="96" customFormat="1" x14ac:dyDescent="0.15">
      <c r="A162" s="14" t="s">
        <v>147</v>
      </c>
      <c r="B162" s="97" t="s">
        <v>14</v>
      </c>
      <c r="C162" s="15">
        <v>45177</v>
      </c>
      <c r="D162" s="26" t="s">
        <v>157</v>
      </c>
      <c r="E162" s="30">
        <v>6010701025710</v>
      </c>
      <c r="F162" s="51" t="s">
        <v>35</v>
      </c>
      <c r="G162" s="17">
        <v>3866500</v>
      </c>
      <c r="H162" s="27">
        <v>2376000</v>
      </c>
      <c r="I162" s="43">
        <f t="shared" ref="I162" si="24">ROUNDDOWN((H162/G162),3)</f>
        <v>0.61399999999999999</v>
      </c>
      <c r="J162" s="25"/>
    </row>
    <row r="163" spans="1:10" s="96" customFormat="1" x14ac:dyDescent="0.15">
      <c r="A163" s="14"/>
      <c r="B163" s="98" t="s">
        <v>37</v>
      </c>
      <c r="C163" s="15"/>
      <c r="D163" s="26" t="s">
        <v>211</v>
      </c>
      <c r="E163" s="30"/>
      <c r="F163" s="51"/>
      <c r="G163" s="17"/>
      <c r="H163" s="27"/>
      <c r="I163" s="18"/>
      <c r="J163" s="25"/>
    </row>
    <row r="164" spans="1:10" s="96" customFormat="1" x14ac:dyDescent="0.15">
      <c r="A164" s="20"/>
      <c r="B164" s="94" t="s">
        <v>7</v>
      </c>
      <c r="C164" s="21"/>
      <c r="D164" s="20"/>
      <c r="E164" s="31"/>
      <c r="F164" s="95"/>
      <c r="G164" s="22"/>
      <c r="H164" s="28"/>
      <c r="I164" s="23"/>
      <c r="J164" s="24"/>
    </row>
    <row r="165" spans="1:10" s="96" customFormat="1" x14ac:dyDescent="0.15">
      <c r="A165" s="14" t="s">
        <v>152</v>
      </c>
      <c r="B165" s="97" t="s">
        <v>14</v>
      </c>
      <c r="C165" s="15">
        <v>45184</v>
      </c>
      <c r="D165" s="26" t="s">
        <v>161</v>
      </c>
      <c r="E165" s="30">
        <v>9010701011534</v>
      </c>
      <c r="F165" s="51" t="s">
        <v>35</v>
      </c>
      <c r="G165" s="17">
        <v>5368000</v>
      </c>
      <c r="H165" s="27">
        <v>4749800</v>
      </c>
      <c r="I165" s="43">
        <f t="shared" ref="I165" si="25">ROUNDDOWN((H165/G165),3)</f>
        <v>0.88400000000000001</v>
      </c>
      <c r="J165" s="25"/>
    </row>
    <row r="166" spans="1:10" s="96" customFormat="1" x14ac:dyDescent="0.15">
      <c r="A166" s="14"/>
      <c r="B166" s="98" t="s">
        <v>37</v>
      </c>
      <c r="C166" s="15"/>
      <c r="D166" s="26" t="s">
        <v>167</v>
      </c>
      <c r="E166" s="30"/>
      <c r="F166" s="51"/>
      <c r="G166" s="17"/>
      <c r="H166" s="27"/>
      <c r="I166" s="18"/>
      <c r="J166" s="25"/>
    </row>
    <row r="167" spans="1:10" s="96" customFormat="1" x14ac:dyDescent="0.15">
      <c r="A167" s="20"/>
      <c r="B167" s="94" t="s">
        <v>7</v>
      </c>
      <c r="C167" s="21"/>
      <c r="D167" s="20"/>
      <c r="E167" s="31"/>
      <c r="F167" s="95"/>
      <c r="G167" s="22"/>
      <c r="H167" s="28"/>
      <c r="I167" s="23"/>
      <c r="J167" s="24"/>
    </row>
    <row r="168" spans="1:10" s="96" customFormat="1" x14ac:dyDescent="0.15">
      <c r="A168" s="14" t="s">
        <v>169</v>
      </c>
      <c r="B168" s="97" t="s">
        <v>14</v>
      </c>
      <c r="C168" s="15">
        <v>45205</v>
      </c>
      <c r="D168" s="26" t="s">
        <v>178</v>
      </c>
      <c r="E168" s="30">
        <v>8050001016181</v>
      </c>
      <c r="F168" s="51" t="s">
        <v>35</v>
      </c>
      <c r="G168" s="17">
        <v>4232800</v>
      </c>
      <c r="H168" s="27">
        <v>3454000</v>
      </c>
      <c r="I168" s="43">
        <f t="shared" ref="I168:I170" si="26">ROUNDDOWN((H168/G168),3)</f>
        <v>0.81599999999999995</v>
      </c>
      <c r="J168" s="25"/>
    </row>
    <row r="169" spans="1:10" s="96" customFormat="1" x14ac:dyDescent="0.15">
      <c r="A169" s="14"/>
      <c r="B169" s="98" t="s">
        <v>37</v>
      </c>
      <c r="C169" s="15"/>
      <c r="D169" s="26" t="s">
        <v>184</v>
      </c>
      <c r="E169" s="30"/>
      <c r="F169" s="51"/>
      <c r="G169" s="17"/>
      <c r="H169" s="27"/>
      <c r="I169" s="18"/>
      <c r="J169" s="25"/>
    </row>
    <row r="170" spans="1:10" s="96" customFormat="1" x14ac:dyDescent="0.15">
      <c r="A170" s="20"/>
      <c r="B170" s="94" t="s">
        <v>7</v>
      </c>
      <c r="C170" s="21"/>
      <c r="D170" s="20"/>
      <c r="E170" s="31"/>
      <c r="F170" s="95"/>
      <c r="G170" s="22"/>
      <c r="H170" s="28"/>
      <c r="I170" s="23"/>
      <c r="J170" s="24"/>
    </row>
    <row r="171" spans="1:10" s="96" customFormat="1" x14ac:dyDescent="0.15">
      <c r="A171" s="14" t="s">
        <v>173</v>
      </c>
      <c r="B171" s="97" t="s">
        <v>14</v>
      </c>
      <c r="C171" s="15">
        <v>45205</v>
      </c>
      <c r="D171" s="26" t="s">
        <v>181</v>
      </c>
      <c r="E171" s="30">
        <v>7010601040057</v>
      </c>
      <c r="F171" s="51" t="s">
        <v>35</v>
      </c>
      <c r="G171" s="17">
        <v>9933000</v>
      </c>
      <c r="H171" s="27">
        <v>8910000</v>
      </c>
      <c r="I171" s="43">
        <f t="shared" ref="I171:I173" si="27">ROUNDDOWN((H171/G171),3)</f>
        <v>0.89700000000000002</v>
      </c>
      <c r="J171" s="25"/>
    </row>
    <row r="172" spans="1:10" s="96" customFormat="1" x14ac:dyDescent="0.15">
      <c r="A172" s="14"/>
      <c r="B172" s="98" t="s">
        <v>37</v>
      </c>
      <c r="C172" s="15"/>
      <c r="D172" s="26" t="s">
        <v>187</v>
      </c>
      <c r="E172" s="30"/>
      <c r="F172" s="51"/>
      <c r="G172" s="17"/>
      <c r="H172" s="27"/>
      <c r="I172" s="18"/>
      <c r="J172" s="25"/>
    </row>
    <row r="173" spans="1:10" s="96" customFormat="1" x14ac:dyDescent="0.15">
      <c r="A173" s="20"/>
      <c r="B173" s="94" t="s">
        <v>7</v>
      </c>
      <c r="C173" s="21"/>
      <c r="D173" s="20"/>
      <c r="E173" s="31"/>
      <c r="F173" s="95"/>
      <c r="G173" s="22"/>
      <c r="H173" s="28"/>
      <c r="I173" s="23"/>
      <c r="J173" s="24"/>
    </row>
    <row r="174" spans="1:10" s="96" customFormat="1" x14ac:dyDescent="0.15">
      <c r="A174" s="14" t="s">
        <v>174</v>
      </c>
      <c r="B174" s="97" t="s">
        <v>14</v>
      </c>
      <c r="C174" s="15">
        <v>45216</v>
      </c>
      <c r="D174" s="26" t="s">
        <v>182</v>
      </c>
      <c r="E174" s="30">
        <v>5040001072146</v>
      </c>
      <c r="F174" s="51" t="s">
        <v>35</v>
      </c>
      <c r="G174" s="17">
        <v>1628000</v>
      </c>
      <c r="H174" s="27">
        <v>1331000</v>
      </c>
      <c r="I174" s="43">
        <f t="shared" ref="I174" si="28">ROUNDDOWN((H174/G174),3)</f>
        <v>0.81699999999999995</v>
      </c>
      <c r="J174" s="25"/>
    </row>
    <row r="175" spans="1:10" s="96" customFormat="1" x14ac:dyDescent="0.15">
      <c r="A175" s="14"/>
      <c r="B175" s="98" t="s">
        <v>37</v>
      </c>
      <c r="C175" s="15"/>
      <c r="D175" s="26" t="s">
        <v>188</v>
      </c>
      <c r="E175" s="30"/>
      <c r="F175" s="51"/>
      <c r="G175" s="17"/>
      <c r="H175" s="27"/>
      <c r="I175" s="18"/>
      <c r="J175" s="25"/>
    </row>
    <row r="176" spans="1:10" s="96" customFormat="1" x14ac:dyDescent="0.15">
      <c r="A176" s="20"/>
      <c r="B176" s="94" t="s">
        <v>7</v>
      </c>
      <c r="C176" s="21"/>
      <c r="D176" s="20"/>
      <c r="E176" s="31"/>
      <c r="F176" s="95"/>
      <c r="G176" s="22"/>
      <c r="H176" s="28"/>
      <c r="I176" s="23"/>
      <c r="J176" s="24"/>
    </row>
    <row r="177" spans="1:10" s="96" customFormat="1" x14ac:dyDescent="0.15">
      <c r="A177" s="14" t="s">
        <v>170</v>
      </c>
      <c r="B177" s="97" t="s">
        <v>14</v>
      </c>
      <c r="C177" s="15">
        <v>45222</v>
      </c>
      <c r="D177" s="26" t="s">
        <v>179</v>
      </c>
      <c r="E177" s="30">
        <v>6140001048184</v>
      </c>
      <c r="F177" s="51" t="s">
        <v>35</v>
      </c>
      <c r="G177" s="17">
        <v>6025800</v>
      </c>
      <c r="H177" s="27">
        <v>5995000</v>
      </c>
      <c r="I177" s="43">
        <f t="shared" ref="I177" si="29">ROUNDDOWN((H177/G177),3)</f>
        <v>0.99399999999999999</v>
      </c>
      <c r="J177" s="25"/>
    </row>
    <row r="178" spans="1:10" s="96" customFormat="1" x14ac:dyDescent="0.15">
      <c r="A178" s="14"/>
      <c r="B178" s="98" t="s">
        <v>37</v>
      </c>
      <c r="C178" s="15"/>
      <c r="D178" s="26" t="s">
        <v>185</v>
      </c>
      <c r="E178" s="30"/>
      <c r="F178" s="51"/>
      <c r="G178" s="17"/>
      <c r="H178" s="27"/>
      <c r="I178" s="18"/>
      <c r="J178" s="25"/>
    </row>
    <row r="179" spans="1:10" s="96" customFormat="1" x14ac:dyDescent="0.15">
      <c r="A179" s="20"/>
      <c r="B179" s="94" t="s">
        <v>7</v>
      </c>
      <c r="C179" s="21"/>
      <c r="D179" s="20"/>
      <c r="E179" s="31"/>
      <c r="F179" s="95"/>
      <c r="G179" s="22"/>
      <c r="H179" s="28"/>
      <c r="I179" s="23"/>
      <c r="J179" s="24"/>
    </row>
    <row r="180" spans="1:10" s="96" customFormat="1" x14ac:dyDescent="0.15">
      <c r="A180" s="14" t="s">
        <v>171</v>
      </c>
      <c r="B180" s="97" t="s">
        <v>14</v>
      </c>
      <c r="C180" s="15">
        <v>45223</v>
      </c>
      <c r="D180" s="26" t="s">
        <v>159</v>
      </c>
      <c r="E180" s="30">
        <v>4050001015963</v>
      </c>
      <c r="F180" s="51" t="s">
        <v>35</v>
      </c>
      <c r="G180" s="17">
        <v>78529000</v>
      </c>
      <c r="H180" s="27">
        <v>68200000</v>
      </c>
      <c r="I180" s="43">
        <f t="shared" ref="I180:I182" si="30">ROUNDDOWN((H180/G180),3)</f>
        <v>0.86799999999999999</v>
      </c>
      <c r="J180" s="25"/>
    </row>
    <row r="181" spans="1:10" s="96" customFormat="1" x14ac:dyDescent="0.15">
      <c r="A181" s="14"/>
      <c r="B181" s="98" t="s">
        <v>37</v>
      </c>
      <c r="C181" s="15"/>
      <c r="D181" s="26" t="s">
        <v>165</v>
      </c>
      <c r="E181" s="30"/>
      <c r="F181" s="51"/>
      <c r="G181" s="17"/>
      <c r="H181" s="27"/>
      <c r="I181" s="18"/>
      <c r="J181" s="25"/>
    </row>
    <row r="182" spans="1:10" s="96" customFormat="1" x14ac:dyDescent="0.15">
      <c r="A182" s="20"/>
      <c r="B182" s="94" t="s">
        <v>7</v>
      </c>
      <c r="C182" s="21"/>
      <c r="D182" s="20"/>
      <c r="E182" s="31"/>
      <c r="F182" s="95"/>
      <c r="G182" s="22"/>
      <c r="H182" s="28"/>
      <c r="I182" s="23"/>
      <c r="J182" s="24"/>
    </row>
    <row r="183" spans="1:10" s="96" customFormat="1" x14ac:dyDescent="0.15">
      <c r="A183" s="14" t="s">
        <v>172</v>
      </c>
      <c r="B183" s="97" t="s">
        <v>14</v>
      </c>
      <c r="C183" s="15">
        <v>45223</v>
      </c>
      <c r="D183" s="26" t="s">
        <v>180</v>
      </c>
      <c r="E183" s="30">
        <v>3020001090176</v>
      </c>
      <c r="F183" s="51" t="s">
        <v>35</v>
      </c>
      <c r="G183" s="17">
        <v>1964160</v>
      </c>
      <c r="H183" s="27">
        <v>40040</v>
      </c>
      <c r="I183" s="43">
        <f t="shared" ref="I183" si="31">ROUNDDOWN((H183/G183),3)</f>
        <v>0.02</v>
      </c>
      <c r="J183" s="25"/>
    </row>
    <row r="184" spans="1:10" s="96" customFormat="1" x14ac:dyDescent="0.15">
      <c r="A184" s="14"/>
      <c r="B184" s="98" t="s">
        <v>37</v>
      </c>
      <c r="C184" s="15"/>
      <c r="D184" s="26" t="s">
        <v>186</v>
      </c>
      <c r="E184" s="30"/>
      <c r="F184" s="51"/>
      <c r="G184" s="17"/>
      <c r="H184" s="27"/>
      <c r="I184" s="18"/>
      <c r="J184" s="25"/>
    </row>
    <row r="185" spans="1:10" s="96" customFormat="1" x14ac:dyDescent="0.15">
      <c r="A185" s="20"/>
      <c r="B185" s="94" t="s">
        <v>7</v>
      </c>
      <c r="C185" s="21"/>
      <c r="D185" s="20"/>
      <c r="E185" s="31"/>
      <c r="F185" s="95"/>
      <c r="G185" s="22"/>
      <c r="H185" s="28"/>
      <c r="I185" s="23"/>
      <c r="J185" s="24"/>
    </row>
    <row r="186" spans="1:10" s="96" customFormat="1" x14ac:dyDescent="0.15">
      <c r="A186" s="14" t="s">
        <v>175</v>
      </c>
      <c r="B186" s="97" t="s">
        <v>14</v>
      </c>
      <c r="C186" s="15">
        <v>45223</v>
      </c>
      <c r="D186" s="26" t="s">
        <v>182</v>
      </c>
      <c r="E186" s="30">
        <v>5040001072146</v>
      </c>
      <c r="F186" s="51" t="s">
        <v>35</v>
      </c>
      <c r="G186" s="17">
        <v>9427000</v>
      </c>
      <c r="H186" s="27">
        <v>7975000</v>
      </c>
      <c r="I186" s="43">
        <f t="shared" ref="I186:I188" si="32">ROUNDDOWN((H186/G186),3)</f>
        <v>0.84499999999999997</v>
      </c>
      <c r="J186" s="25"/>
    </row>
    <row r="187" spans="1:10" s="96" customFormat="1" x14ac:dyDescent="0.15">
      <c r="A187" s="14"/>
      <c r="B187" s="98" t="s">
        <v>37</v>
      </c>
      <c r="C187" s="15"/>
      <c r="D187" s="26" t="s">
        <v>188</v>
      </c>
      <c r="E187" s="30"/>
      <c r="F187" s="51"/>
      <c r="G187" s="17"/>
      <c r="H187" s="27"/>
      <c r="I187" s="18"/>
      <c r="J187" s="25"/>
    </row>
    <row r="188" spans="1:10" s="96" customFormat="1" x14ac:dyDescent="0.15">
      <c r="A188" s="20"/>
      <c r="B188" s="94" t="s">
        <v>7</v>
      </c>
      <c r="C188" s="21"/>
      <c r="D188" s="20"/>
      <c r="E188" s="31"/>
      <c r="F188" s="95"/>
      <c r="G188" s="22"/>
      <c r="H188" s="28"/>
      <c r="I188" s="23"/>
      <c r="J188" s="24"/>
    </row>
    <row r="189" spans="1:10" s="96" customFormat="1" x14ac:dyDescent="0.15">
      <c r="A189" s="14" t="s">
        <v>176</v>
      </c>
      <c r="B189" s="97" t="s">
        <v>14</v>
      </c>
      <c r="C189" s="15">
        <v>45230</v>
      </c>
      <c r="D189" s="26" t="s">
        <v>182</v>
      </c>
      <c r="E189" s="30">
        <v>5040001072146</v>
      </c>
      <c r="F189" s="51" t="s">
        <v>35</v>
      </c>
      <c r="G189" s="17">
        <v>2937000</v>
      </c>
      <c r="H189" s="27">
        <v>2640000</v>
      </c>
      <c r="I189" s="43">
        <f t="shared" ref="I189:I191" si="33">ROUNDDOWN((H189/G189),3)</f>
        <v>0.89800000000000002</v>
      </c>
      <c r="J189" s="25"/>
    </row>
    <row r="190" spans="1:10" s="96" customFormat="1" x14ac:dyDescent="0.15">
      <c r="A190" s="14"/>
      <c r="B190" s="98" t="s">
        <v>37</v>
      </c>
      <c r="C190" s="15"/>
      <c r="D190" s="26" t="s">
        <v>188</v>
      </c>
      <c r="E190" s="30"/>
      <c r="F190" s="51"/>
      <c r="G190" s="17"/>
      <c r="H190" s="27"/>
      <c r="I190" s="18"/>
      <c r="J190" s="25"/>
    </row>
    <row r="191" spans="1:10" s="96" customFormat="1" x14ac:dyDescent="0.15">
      <c r="A191" s="20"/>
      <c r="B191" s="94" t="s">
        <v>7</v>
      </c>
      <c r="C191" s="21"/>
      <c r="D191" s="20"/>
      <c r="E191" s="31"/>
      <c r="F191" s="95"/>
      <c r="G191" s="22"/>
      <c r="H191" s="28"/>
      <c r="I191" s="23"/>
      <c r="J191" s="24"/>
    </row>
    <row r="192" spans="1:10" s="96" customFormat="1" x14ac:dyDescent="0.15">
      <c r="A192" s="14" t="s">
        <v>177</v>
      </c>
      <c r="B192" s="97" t="s">
        <v>14</v>
      </c>
      <c r="C192" s="15">
        <v>45230</v>
      </c>
      <c r="D192" s="26" t="s">
        <v>183</v>
      </c>
      <c r="E192" s="30">
        <v>9430001020986</v>
      </c>
      <c r="F192" s="51" t="s">
        <v>35</v>
      </c>
      <c r="G192" s="17">
        <v>3157000</v>
      </c>
      <c r="H192" s="27">
        <v>3157000</v>
      </c>
      <c r="I192" s="43">
        <f t="shared" ref="I192:I194" si="34">ROUNDDOWN((H192/G192),3)</f>
        <v>1</v>
      </c>
      <c r="J192" s="25"/>
    </row>
    <row r="193" spans="1:10" s="96" customFormat="1" x14ac:dyDescent="0.15">
      <c r="A193" s="14"/>
      <c r="B193" s="98" t="s">
        <v>37</v>
      </c>
      <c r="C193" s="15"/>
      <c r="D193" s="26" t="s">
        <v>189</v>
      </c>
      <c r="E193" s="30"/>
      <c r="F193" s="51"/>
      <c r="G193" s="17"/>
      <c r="H193" s="27"/>
      <c r="I193" s="18"/>
      <c r="J193" s="25"/>
    </row>
    <row r="194" spans="1:10" s="96" customFormat="1" x14ac:dyDescent="0.15">
      <c r="A194" s="20"/>
      <c r="B194" s="94" t="s">
        <v>7</v>
      </c>
      <c r="C194" s="21"/>
      <c r="D194" s="20"/>
      <c r="E194" s="31"/>
      <c r="F194" s="95"/>
      <c r="G194" s="22"/>
      <c r="H194" s="28"/>
      <c r="I194" s="23"/>
      <c r="J194" s="24"/>
    </row>
    <row r="195" spans="1:10" s="96" customFormat="1" x14ac:dyDescent="0.15">
      <c r="A195" s="14" t="s">
        <v>190</v>
      </c>
      <c r="B195" s="97" t="s">
        <v>14</v>
      </c>
      <c r="C195" s="15">
        <v>45238</v>
      </c>
      <c r="D195" s="26" t="s">
        <v>200</v>
      </c>
      <c r="E195" s="30">
        <v>7120001158224</v>
      </c>
      <c r="F195" s="51" t="s">
        <v>35</v>
      </c>
      <c r="G195" s="17">
        <v>4969800</v>
      </c>
      <c r="H195" s="27">
        <v>4950000</v>
      </c>
      <c r="I195" s="43">
        <f t="shared" ref="I195:I197" si="35">ROUNDDOWN((H195/G195),3)</f>
        <v>0.996</v>
      </c>
      <c r="J195" s="25"/>
    </row>
    <row r="196" spans="1:10" s="96" customFormat="1" x14ac:dyDescent="0.15">
      <c r="A196" s="14"/>
      <c r="B196" s="98" t="s">
        <v>37</v>
      </c>
      <c r="C196" s="15"/>
      <c r="D196" s="26" t="s">
        <v>205</v>
      </c>
      <c r="E196" s="30"/>
      <c r="F196" s="51"/>
      <c r="G196" s="17"/>
      <c r="H196" s="27"/>
      <c r="I196" s="18"/>
      <c r="J196" s="25"/>
    </row>
    <row r="197" spans="1:10" s="96" customFormat="1" x14ac:dyDescent="0.15">
      <c r="A197" s="20"/>
      <c r="B197" s="94" t="s">
        <v>7</v>
      </c>
      <c r="C197" s="21"/>
      <c r="D197" s="20"/>
      <c r="E197" s="31"/>
      <c r="F197" s="95"/>
      <c r="G197" s="22"/>
      <c r="H197" s="28"/>
      <c r="I197" s="23"/>
      <c r="J197" s="24"/>
    </row>
    <row r="198" spans="1:10" s="6" customFormat="1" x14ac:dyDescent="0.15">
      <c r="A198" s="14" t="s">
        <v>191</v>
      </c>
      <c r="B198" s="42" t="s">
        <v>14</v>
      </c>
      <c r="C198" s="15">
        <v>45238</v>
      </c>
      <c r="D198" s="26" t="s">
        <v>201</v>
      </c>
      <c r="E198" s="30">
        <v>9110001020606</v>
      </c>
      <c r="F198" s="40" t="s">
        <v>35</v>
      </c>
      <c r="G198" s="17">
        <v>1848000</v>
      </c>
      <c r="H198" s="27">
        <v>1089000</v>
      </c>
      <c r="I198" s="43">
        <f t="shared" ref="I198:I200" si="36">ROUNDDOWN((H198/G198),3)</f>
        <v>0.58899999999999997</v>
      </c>
      <c r="J198" s="25"/>
    </row>
    <row r="199" spans="1:10" s="6" customFormat="1" x14ac:dyDescent="0.15">
      <c r="A199" s="14"/>
      <c r="B199" s="45" t="s">
        <v>37</v>
      </c>
      <c r="C199" s="15"/>
      <c r="D199" s="26" t="s">
        <v>206</v>
      </c>
      <c r="E199" s="30"/>
      <c r="F199" s="40"/>
      <c r="G199" s="17"/>
      <c r="H199" s="27"/>
      <c r="I199" s="18"/>
      <c r="J199" s="25"/>
    </row>
    <row r="200" spans="1:10" s="6" customFormat="1" x14ac:dyDescent="0.15">
      <c r="A200" s="20"/>
      <c r="B200" s="46" t="s">
        <v>7</v>
      </c>
      <c r="C200" s="21"/>
      <c r="D200" s="20"/>
      <c r="E200" s="31"/>
      <c r="F200" s="41"/>
      <c r="G200" s="22"/>
      <c r="H200" s="28"/>
      <c r="I200" s="23"/>
      <c r="J200" s="24"/>
    </row>
    <row r="201" spans="1:10" s="6" customFormat="1" x14ac:dyDescent="0.15">
      <c r="A201" s="14" t="s">
        <v>192</v>
      </c>
      <c r="B201" s="42" t="s">
        <v>14</v>
      </c>
      <c r="C201" s="15">
        <v>45238</v>
      </c>
      <c r="D201" s="26" t="s">
        <v>202</v>
      </c>
      <c r="E201" s="30">
        <v>5040001072146</v>
      </c>
      <c r="F201" s="40" t="s">
        <v>35</v>
      </c>
      <c r="G201" s="17">
        <v>2035000</v>
      </c>
      <c r="H201" s="27">
        <v>1661000</v>
      </c>
      <c r="I201" s="43">
        <f t="shared" ref="I201:I203" si="37">ROUNDDOWN((H201/G201),3)</f>
        <v>0.81599999999999995</v>
      </c>
      <c r="J201" s="25"/>
    </row>
    <row r="202" spans="1:10" s="6" customFormat="1" x14ac:dyDescent="0.15">
      <c r="A202" s="14"/>
      <c r="B202" s="45" t="s">
        <v>37</v>
      </c>
      <c r="C202" s="15"/>
      <c r="D202" s="26" t="s">
        <v>188</v>
      </c>
      <c r="E202" s="30"/>
      <c r="F202" s="40"/>
      <c r="G202" s="17"/>
      <c r="H202" s="27"/>
      <c r="I202" s="18"/>
      <c r="J202" s="25"/>
    </row>
    <row r="203" spans="1:10" s="6" customFormat="1" x14ac:dyDescent="0.15">
      <c r="A203" s="20"/>
      <c r="B203" s="46" t="s">
        <v>7</v>
      </c>
      <c r="C203" s="21"/>
      <c r="D203" s="20"/>
      <c r="E203" s="31"/>
      <c r="F203" s="41"/>
      <c r="G203" s="22"/>
      <c r="H203" s="28"/>
      <c r="I203" s="23"/>
      <c r="J203" s="24"/>
    </row>
    <row r="204" spans="1:10" s="6" customFormat="1" x14ac:dyDescent="0.15">
      <c r="A204" s="14" t="s">
        <v>193</v>
      </c>
      <c r="B204" s="42" t="s">
        <v>14</v>
      </c>
      <c r="C204" s="15">
        <v>45238</v>
      </c>
      <c r="D204" s="26" t="s">
        <v>202</v>
      </c>
      <c r="E204" s="30">
        <v>5040001072146</v>
      </c>
      <c r="F204" s="40" t="s">
        <v>35</v>
      </c>
      <c r="G204" s="17">
        <v>3762000</v>
      </c>
      <c r="H204" s="27">
        <v>2178000</v>
      </c>
      <c r="I204" s="43">
        <f t="shared" ref="I204:I206" si="38">ROUNDDOWN((H204/G204),3)</f>
        <v>0.57799999999999996</v>
      </c>
      <c r="J204" s="25"/>
    </row>
    <row r="205" spans="1:10" s="6" customFormat="1" x14ac:dyDescent="0.15">
      <c r="A205" s="14"/>
      <c r="B205" s="45" t="s">
        <v>37</v>
      </c>
      <c r="C205" s="15"/>
      <c r="D205" s="26" t="s">
        <v>188</v>
      </c>
      <c r="E205" s="30"/>
      <c r="F205" s="40"/>
      <c r="G205" s="17"/>
      <c r="H205" s="27"/>
      <c r="I205" s="18"/>
      <c r="J205" s="25"/>
    </row>
    <row r="206" spans="1:10" s="6" customFormat="1" x14ac:dyDescent="0.15">
      <c r="A206" s="20"/>
      <c r="B206" s="46" t="s">
        <v>7</v>
      </c>
      <c r="C206" s="21"/>
      <c r="D206" s="20"/>
      <c r="E206" s="31"/>
      <c r="F206" s="41"/>
      <c r="G206" s="22"/>
      <c r="H206" s="28"/>
      <c r="I206" s="23"/>
      <c r="J206" s="24"/>
    </row>
    <row r="207" spans="1:10" s="6" customFormat="1" x14ac:dyDescent="0.15">
      <c r="A207" s="14" t="s">
        <v>194</v>
      </c>
      <c r="B207" s="42" t="s">
        <v>14</v>
      </c>
      <c r="C207" s="15">
        <v>45238</v>
      </c>
      <c r="D207" s="26" t="s">
        <v>159</v>
      </c>
      <c r="E207" s="30">
        <v>4050001015963</v>
      </c>
      <c r="F207" s="40" t="s">
        <v>35</v>
      </c>
      <c r="G207" s="17">
        <v>3465000</v>
      </c>
      <c r="H207" s="27">
        <v>3102000</v>
      </c>
      <c r="I207" s="43">
        <f t="shared" ref="I207:I209" si="39">ROUNDDOWN((H207/G207),3)</f>
        <v>0.89500000000000002</v>
      </c>
      <c r="J207" s="25"/>
    </row>
    <row r="208" spans="1:10" s="6" customFormat="1" x14ac:dyDescent="0.15">
      <c r="A208" s="14"/>
      <c r="B208" s="45" t="s">
        <v>37</v>
      </c>
      <c r="C208" s="15"/>
      <c r="D208" s="26" t="s">
        <v>165</v>
      </c>
      <c r="E208" s="30"/>
      <c r="F208" s="40"/>
      <c r="G208" s="17"/>
      <c r="H208" s="27"/>
      <c r="I208" s="18"/>
      <c r="J208" s="25"/>
    </row>
    <row r="209" spans="1:10" s="6" customFormat="1" x14ac:dyDescent="0.15">
      <c r="A209" s="20"/>
      <c r="B209" s="46" t="s">
        <v>7</v>
      </c>
      <c r="C209" s="21"/>
      <c r="D209" s="20"/>
      <c r="E209" s="31"/>
      <c r="F209" s="41"/>
      <c r="G209" s="22"/>
      <c r="H209" s="28"/>
      <c r="I209" s="23"/>
      <c r="J209" s="24"/>
    </row>
    <row r="210" spans="1:10" s="6" customFormat="1" x14ac:dyDescent="0.15">
      <c r="A210" s="14" t="s">
        <v>195</v>
      </c>
      <c r="B210" s="42" t="s">
        <v>14</v>
      </c>
      <c r="C210" s="15">
        <v>45258</v>
      </c>
      <c r="D210" s="26" t="s">
        <v>202</v>
      </c>
      <c r="E210" s="30">
        <v>5040001072146</v>
      </c>
      <c r="F210" s="40" t="s">
        <v>35</v>
      </c>
      <c r="G210" s="17">
        <v>2376000</v>
      </c>
      <c r="H210" s="27">
        <v>1793000</v>
      </c>
      <c r="I210" s="43">
        <f t="shared" ref="I210:I212" si="40">ROUNDDOWN((H210/G210),3)</f>
        <v>0.754</v>
      </c>
      <c r="J210" s="25"/>
    </row>
    <row r="211" spans="1:10" s="6" customFormat="1" x14ac:dyDescent="0.15">
      <c r="A211" s="14"/>
      <c r="B211" s="45" t="s">
        <v>37</v>
      </c>
      <c r="C211" s="15"/>
      <c r="D211" s="26" t="s">
        <v>188</v>
      </c>
      <c r="E211" s="30"/>
      <c r="F211" s="40"/>
      <c r="G211" s="17"/>
      <c r="H211" s="27"/>
      <c r="I211" s="18"/>
      <c r="J211" s="25"/>
    </row>
    <row r="212" spans="1:10" s="6" customFormat="1" x14ac:dyDescent="0.15">
      <c r="A212" s="20"/>
      <c r="B212" s="46" t="s">
        <v>7</v>
      </c>
      <c r="C212" s="21"/>
      <c r="D212" s="20"/>
      <c r="E212" s="31"/>
      <c r="F212" s="41"/>
      <c r="G212" s="22"/>
      <c r="H212" s="28"/>
      <c r="I212" s="23"/>
      <c r="J212" s="24"/>
    </row>
    <row r="213" spans="1:10" s="6" customFormat="1" x14ac:dyDescent="0.15">
      <c r="A213" s="14" t="s">
        <v>196</v>
      </c>
      <c r="B213" s="42" t="s">
        <v>14</v>
      </c>
      <c r="C213" s="15">
        <v>45258</v>
      </c>
      <c r="D213" s="26" t="s">
        <v>202</v>
      </c>
      <c r="E213" s="30">
        <v>5040001072146</v>
      </c>
      <c r="F213" s="40" t="s">
        <v>35</v>
      </c>
      <c r="G213" s="17">
        <v>2369180</v>
      </c>
      <c r="H213" s="27">
        <v>1947000</v>
      </c>
      <c r="I213" s="43">
        <f t="shared" ref="I213:I215" si="41">ROUNDDOWN((H213/G213),3)</f>
        <v>0.82099999999999995</v>
      </c>
      <c r="J213" s="25"/>
    </row>
    <row r="214" spans="1:10" s="6" customFormat="1" x14ac:dyDescent="0.15">
      <c r="A214" s="14"/>
      <c r="B214" s="45" t="s">
        <v>37</v>
      </c>
      <c r="C214" s="15"/>
      <c r="D214" s="26" t="s">
        <v>188</v>
      </c>
      <c r="E214" s="30"/>
      <c r="F214" s="40"/>
      <c r="G214" s="17"/>
      <c r="H214" s="27"/>
      <c r="I214" s="18"/>
      <c r="J214" s="25"/>
    </row>
    <row r="215" spans="1:10" s="6" customFormat="1" x14ac:dyDescent="0.15">
      <c r="A215" s="20"/>
      <c r="B215" s="46" t="s">
        <v>7</v>
      </c>
      <c r="C215" s="21"/>
      <c r="D215" s="20"/>
      <c r="E215" s="31"/>
      <c r="F215" s="41"/>
      <c r="G215" s="22"/>
      <c r="H215" s="28"/>
      <c r="I215" s="23"/>
      <c r="J215" s="24"/>
    </row>
    <row r="216" spans="1:10" s="6" customFormat="1" x14ac:dyDescent="0.15">
      <c r="A216" s="14" t="s">
        <v>197</v>
      </c>
      <c r="B216" s="42" t="s">
        <v>14</v>
      </c>
      <c r="C216" s="15">
        <v>45258</v>
      </c>
      <c r="D216" s="26" t="s">
        <v>203</v>
      </c>
      <c r="E216" s="30">
        <v>8050001004599</v>
      </c>
      <c r="F216" s="40" t="s">
        <v>35</v>
      </c>
      <c r="G216" s="17">
        <v>4367000</v>
      </c>
      <c r="H216" s="27">
        <v>2475000</v>
      </c>
      <c r="I216" s="43">
        <f t="shared" ref="I216:I218" si="42">ROUNDDOWN((H216/G216),3)</f>
        <v>0.56599999999999995</v>
      </c>
      <c r="J216" s="25"/>
    </row>
    <row r="217" spans="1:10" s="6" customFormat="1" x14ac:dyDescent="0.15">
      <c r="A217" s="14"/>
      <c r="B217" s="45" t="s">
        <v>37</v>
      </c>
      <c r="C217" s="15"/>
      <c r="D217" s="26" t="s">
        <v>207</v>
      </c>
      <c r="E217" s="30"/>
      <c r="F217" s="40"/>
      <c r="G217" s="17"/>
      <c r="H217" s="27"/>
      <c r="I217" s="18"/>
      <c r="J217" s="25"/>
    </row>
    <row r="218" spans="1:10" s="6" customFormat="1" x14ac:dyDescent="0.15">
      <c r="A218" s="20"/>
      <c r="B218" s="46" t="s">
        <v>7</v>
      </c>
      <c r="C218" s="21"/>
      <c r="D218" s="20"/>
      <c r="E218" s="31"/>
      <c r="F218" s="41"/>
      <c r="G218" s="22"/>
      <c r="H218" s="28"/>
      <c r="I218" s="23"/>
      <c r="J218" s="24"/>
    </row>
    <row r="219" spans="1:10" s="6" customFormat="1" x14ac:dyDescent="0.15">
      <c r="A219" s="14" t="s">
        <v>198</v>
      </c>
      <c r="B219" s="42" t="s">
        <v>14</v>
      </c>
      <c r="C219" s="15">
        <v>45258</v>
      </c>
      <c r="D219" s="26" t="s">
        <v>202</v>
      </c>
      <c r="E219" s="30">
        <v>5040001072146</v>
      </c>
      <c r="F219" s="40" t="s">
        <v>35</v>
      </c>
      <c r="G219" s="17">
        <v>2530000</v>
      </c>
      <c r="H219" s="27">
        <v>2057000</v>
      </c>
      <c r="I219" s="43">
        <f t="shared" ref="I219:I221" si="43">ROUNDDOWN((H219/G219),3)</f>
        <v>0.81299999999999994</v>
      </c>
      <c r="J219" s="25"/>
    </row>
    <row r="220" spans="1:10" s="6" customFormat="1" x14ac:dyDescent="0.15">
      <c r="A220" s="14"/>
      <c r="B220" s="45" t="s">
        <v>37</v>
      </c>
      <c r="C220" s="15"/>
      <c r="D220" s="26" t="s">
        <v>188</v>
      </c>
      <c r="E220" s="30"/>
      <c r="F220" s="40"/>
      <c r="G220" s="17"/>
      <c r="H220" s="27"/>
      <c r="I220" s="18"/>
      <c r="J220" s="25"/>
    </row>
    <row r="221" spans="1:10" s="6" customFormat="1" x14ac:dyDescent="0.15">
      <c r="A221" s="20"/>
      <c r="B221" s="46" t="s">
        <v>7</v>
      </c>
      <c r="C221" s="21"/>
      <c r="D221" s="20"/>
      <c r="E221" s="31"/>
      <c r="F221" s="41"/>
      <c r="G221" s="22"/>
      <c r="H221" s="28"/>
      <c r="I221" s="23"/>
      <c r="J221" s="24"/>
    </row>
    <row r="222" spans="1:10" s="6" customFormat="1" x14ac:dyDescent="0.15">
      <c r="A222" s="14" t="s">
        <v>199</v>
      </c>
      <c r="B222" s="42" t="s">
        <v>14</v>
      </c>
      <c r="C222" s="15">
        <v>45260</v>
      </c>
      <c r="D222" s="26" t="s">
        <v>204</v>
      </c>
      <c r="E222" s="30">
        <v>2010001038268</v>
      </c>
      <c r="F222" s="40" t="s">
        <v>35</v>
      </c>
      <c r="G222" s="17">
        <v>33000000</v>
      </c>
      <c r="H222" s="27">
        <v>31218000</v>
      </c>
      <c r="I222" s="43">
        <f t="shared" ref="I222:I224" si="44">ROUNDDOWN((H222/G222),3)</f>
        <v>0.94599999999999995</v>
      </c>
      <c r="J222" s="25"/>
    </row>
    <row r="223" spans="1:10" s="6" customFormat="1" x14ac:dyDescent="0.15">
      <c r="A223" s="14"/>
      <c r="B223" s="45" t="s">
        <v>37</v>
      </c>
      <c r="C223" s="15"/>
      <c r="D223" s="26" t="s">
        <v>208</v>
      </c>
      <c r="E223" s="30"/>
      <c r="F223" s="40"/>
      <c r="G223" s="17"/>
      <c r="H223" s="27"/>
      <c r="I223" s="18"/>
      <c r="J223" s="25"/>
    </row>
    <row r="224" spans="1:10" s="6" customFormat="1" x14ac:dyDescent="0.15">
      <c r="A224" s="20"/>
      <c r="B224" s="46" t="s">
        <v>7</v>
      </c>
      <c r="C224" s="21"/>
      <c r="D224" s="20"/>
      <c r="E224" s="31"/>
      <c r="F224" s="41"/>
      <c r="G224" s="22"/>
      <c r="H224" s="28"/>
      <c r="I224" s="23"/>
      <c r="J224" s="24"/>
    </row>
  </sheetData>
  <mergeCells count="2">
    <mergeCell ref="A1:J1"/>
    <mergeCell ref="A108:A109"/>
  </mergeCells>
  <phoneticPr fontId="2"/>
  <printOptions horizontalCentered="1"/>
  <pageMargins left="0.25" right="0.25" top="0.75" bottom="0.75" header="0.3" footer="0.3"/>
  <pageSetup paperSize="9" scale="61" fitToHeight="0" orientation="landscape" r:id="rId1"/>
  <headerFooter alignWithMargins="0"/>
  <rowBreaks count="3" manualBreakCount="3">
    <brk id="56" max="9" man="1"/>
    <brk id="113" max="9" man="1"/>
    <brk id="170" max="9"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2024-01-05T08:28:20Z</cp:lastPrinted>
  <dcterms:created xsi:type="dcterms:W3CDTF">2016-05-12T09:10:28Z</dcterms:created>
  <dcterms:modified xsi:type="dcterms:W3CDTF">2024-01-05T08:28:27Z</dcterms:modified>
</cp:coreProperties>
</file>