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R05契約システム\100万以上\契約情報公表\R5.9-11月分\"/>
    </mc:Choice>
  </mc:AlternateContent>
  <bookViews>
    <workbookView xWindow="120" yWindow="420" windowWidth="23250" windowHeight="12915"/>
  </bookViews>
  <sheets>
    <sheet name="Sheet1" sheetId="4" r:id="rId1"/>
  </sheets>
  <definedNames>
    <definedName name="_xlnm.Print_Area" localSheetId="0">Sheet1!$A$1:$L$90</definedName>
    <definedName name="_xlnm.Print_Titles" localSheetId="0">Sheet1!$1:$2</definedName>
  </definedNames>
  <calcPr calcId="162913"/>
</workbook>
</file>

<file path=xl/calcChain.xml><?xml version="1.0" encoding="utf-8"?>
<calcChain xmlns="http://schemas.openxmlformats.org/spreadsheetml/2006/main">
  <c r="K87" i="4" l="1"/>
  <c r="K83" i="4"/>
  <c r="K79" i="4"/>
  <c r="K75" i="4"/>
  <c r="K71" i="4"/>
  <c r="K67" i="4"/>
  <c r="K43" i="4"/>
  <c r="K39" i="4"/>
  <c r="K31" i="4" l="1"/>
  <c r="K27" i="4"/>
  <c r="K23" i="4"/>
  <c r="K19" i="4" l="1"/>
  <c r="K15" i="4"/>
  <c r="K11" i="4"/>
  <c r="K7" i="4" l="1"/>
  <c r="K47" i="4" l="1"/>
  <c r="K63" i="4" l="1"/>
  <c r="K59" i="4"/>
  <c r="K51" i="4"/>
  <c r="K55" i="4"/>
  <c r="K35" i="4" l="1"/>
  <c r="K3" i="4" l="1"/>
</calcChain>
</file>

<file path=xl/sharedStrings.xml><?xml version="1.0" encoding="utf-8"?>
<sst xmlns="http://schemas.openxmlformats.org/spreadsheetml/2006/main" count="284" uniqueCount="97">
  <si>
    <t>契約金額</t>
  </si>
  <si>
    <t>一般競争</t>
  </si>
  <si>
    <t>備考</t>
    <rPh sb="0" eb="2">
      <t>ビコウ</t>
    </rPh>
    <phoneticPr fontId="3"/>
  </si>
  <si>
    <t>契約職等の氏名、部局の名称及び所在地</t>
    <rPh sb="0" eb="2">
      <t>ケイヤク</t>
    </rPh>
    <rPh sb="2" eb="3">
      <t>ショク</t>
    </rPh>
    <rPh sb="3" eb="4">
      <t>トウ</t>
    </rPh>
    <rPh sb="5" eb="7">
      <t>シメイ</t>
    </rPh>
    <rPh sb="8" eb="10">
      <t>ブキョク</t>
    </rPh>
    <rPh sb="11" eb="13">
      <t>メイショウ</t>
    </rPh>
    <rPh sb="13" eb="14">
      <t>オヨ</t>
    </rPh>
    <rPh sb="15" eb="18">
      <t>ショザイチ</t>
    </rPh>
    <phoneticPr fontId="3"/>
  </si>
  <si>
    <t>契約を締結した日</t>
    <rPh sb="3" eb="5">
      <t>テイケツ</t>
    </rPh>
    <phoneticPr fontId="3"/>
  </si>
  <si>
    <t>契約の相手方の商号又は名称及び住所</t>
    <rPh sb="7" eb="9">
      <t>ショウゴウ</t>
    </rPh>
    <rPh sb="9" eb="10">
      <t>マタ</t>
    </rPh>
    <rPh sb="11" eb="13">
      <t>メイショウ</t>
    </rPh>
    <rPh sb="13" eb="14">
      <t>オヨ</t>
    </rPh>
    <rPh sb="15" eb="17">
      <t>ジュウショ</t>
    </rPh>
    <phoneticPr fontId="3"/>
  </si>
  <si>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3"/>
  </si>
  <si>
    <t>落札率</t>
    <rPh sb="0" eb="2">
      <t>ラクサツ</t>
    </rPh>
    <rPh sb="2" eb="3">
      <t>リツ</t>
    </rPh>
    <phoneticPr fontId="3"/>
  </si>
  <si>
    <t>契約職　国立研究開発法人土木研究所</t>
    <rPh sb="0" eb="3">
      <t>ケイヤクショク</t>
    </rPh>
    <rPh sb="4" eb="6">
      <t>コクリツ</t>
    </rPh>
    <rPh sb="6" eb="8">
      <t>ケンキュウ</t>
    </rPh>
    <rPh sb="8" eb="10">
      <t>カイハツ</t>
    </rPh>
    <rPh sb="10" eb="12">
      <t>ホウジン</t>
    </rPh>
    <rPh sb="12" eb="14">
      <t>ドボク</t>
    </rPh>
    <rPh sb="14" eb="17">
      <t>ケンキュウショ</t>
    </rPh>
    <phoneticPr fontId="3"/>
  </si>
  <si>
    <t>茨城県つくば市南原１番地６</t>
    <rPh sb="0" eb="3">
      <t>イバラキケン</t>
    </rPh>
    <rPh sb="6" eb="7">
      <t>シ</t>
    </rPh>
    <rPh sb="7" eb="9">
      <t>ミナミハラ</t>
    </rPh>
    <rPh sb="10" eb="12">
      <t>バンチ</t>
    </rPh>
    <phoneticPr fontId="3"/>
  </si>
  <si>
    <t>競争入札に係る情報の公表（業務）</t>
    <rPh sb="0" eb="2">
      <t>キョウソウ</t>
    </rPh>
    <rPh sb="2" eb="4">
      <t>ニュウサツ</t>
    </rPh>
    <rPh sb="5" eb="6">
      <t>カカ</t>
    </rPh>
    <rPh sb="7" eb="9">
      <t>ジョウホウ</t>
    </rPh>
    <rPh sb="10" eb="12">
      <t>コウヒョウ</t>
    </rPh>
    <rPh sb="13" eb="15">
      <t>ギョウム</t>
    </rPh>
    <phoneticPr fontId="3"/>
  </si>
  <si>
    <t>業務の名称､場所､期間及び種別</t>
    <rPh sb="0" eb="2">
      <t>ギョウム</t>
    </rPh>
    <rPh sb="3" eb="5">
      <t>メイショウ</t>
    </rPh>
    <rPh sb="6" eb="8">
      <t>バショ</t>
    </rPh>
    <rPh sb="9" eb="11">
      <t>キカン</t>
    </rPh>
    <rPh sb="11" eb="12">
      <t>オヨ</t>
    </rPh>
    <rPh sb="13" eb="15">
      <t>シュベツ</t>
    </rPh>
    <phoneticPr fontId="3"/>
  </si>
  <si>
    <t>予定価格</t>
    <phoneticPr fontId="3"/>
  </si>
  <si>
    <t>法人番号</t>
    <phoneticPr fontId="2"/>
  </si>
  <si>
    <t>任意</t>
    <rPh sb="0" eb="2">
      <t>ニンイ</t>
    </rPh>
    <phoneticPr fontId="3"/>
  </si>
  <si>
    <t>契約日</t>
  </si>
  <si>
    <t>～</t>
  </si>
  <si>
    <t>土木コンサル</t>
  </si>
  <si>
    <t>理事長　藤田　光一</t>
    <rPh sb="0" eb="3">
      <t>リジチョウ</t>
    </rPh>
    <rPh sb="4" eb="6">
      <t>フジタ</t>
    </rPh>
    <rPh sb="7" eb="9">
      <t>コウイチ</t>
    </rPh>
    <phoneticPr fontId="3"/>
  </si>
  <si>
    <t>令和５年度室内土質試験業務（単価契約）</t>
    <phoneticPr fontId="3"/>
  </si>
  <si>
    <t>(株)東京ソイルリサーチ　茨城営業所</t>
    <rPh sb="0" eb="3">
      <t>カブ</t>
    </rPh>
    <rPh sb="3" eb="5">
      <t>トウキョウ</t>
    </rPh>
    <rPh sb="13" eb="15">
      <t>イバラキ</t>
    </rPh>
    <rPh sb="15" eb="17">
      <t>エイギョウ</t>
    </rPh>
    <rPh sb="17" eb="18">
      <t>ジョ</t>
    </rPh>
    <phoneticPr fontId="2"/>
  </si>
  <si>
    <t>茨城県つくば市梅園２－１－１２</t>
    <phoneticPr fontId="2"/>
  </si>
  <si>
    <t>3013201006646</t>
    <phoneticPr fontId="2"/>
  </si>
  <si>
    <t>Ｒ５年度堤体直下の液状化対策に関する動的遠心模型実験業務</t>
    <phoneticPr fontId="3"/>
  </si>
  <si>
    <t>国立研究開発法人土木研究所</t>
    <rPh sb="0" eb="2">
      <t>コクリツ</t>
    </rPh>
    <rPh sb="2" eb="4">
      <t>ケンキュウ</t>
    </rPh>
    <rPh sb="4" eb="6">
      <t>カイハツ</t>
    </rPh>
    <rPh sb="6" eb="8">
      <t>ホウジン</t>
    </rPh>
    <rPh sb="8" eb="10">
      <t>ドボク</t>
    </rPh>
    <rPh sb="10" eb="13">
      <t>ケンキュウショ</t>
    </rPh>
    <phoneticPr fontId="3"/>
  </si>
  <si>
    <t>軟弱地盤対策工事実態調査業務</t>
    <phoneticPr fontId="2"/>
  </si>
  <si>
    <t>橋梁診断支援AIシステムの検証支援および改良検討業務</t>
    <phoneticPr fontId="2"/>
  </si>
  <si>
    <t>山岳トンネルの施工時記録および点検記録の整理・分析業務</t>
    <phoneticPr fontId="2"/>
  </si>
  <si>
    <t>八千代エンジニヤリング（株）茨城事務所</t>
    <phoneticPr fontId="2"/>
  </si>
  <si>
    <t>茨城県水戸市城南１丁目１番６号</t>
    <phoneticPr fontId="2"/>
  </si>
  <si>
    <t>（株）建設技術研究所</t>
    <phoneticPr fontId="2"/>
  </si>
  <si>
    <t>東京都中央区日本橋浜町３－２１－１</t>
    <phoneticPr fontId="2"/>
  </si>
  <si>
    <t>（株）オリエンタルコンサルタンツ茨城事務所</t>
    <phoneticPr fontId="2"/>
  </si>
  <si>
    <t>茨城県つくば市竹園２丁目１０番８号</t>
    <phoneticPr fontId="2"/>
  </si>
  <si>
    <t>2011101037696</t>
    <phoneticPr fontId="2"/>
  </si>
  <si>
    <t>7010001042703</t>
    <phoneticPr fontId="2"/>
  </si>
  <si>
    <t>4011001005165</t>
    <phoneticPr fontId="2"/>
  </si>
  <si>
    <t>Ｒ５河川堤防の越水対策に関する水理模型実験業務</t>
    <phoneticPr fontId="2"/>
  </si>
  <si>
    <t>トンネルの変状の進展に着目した事例分析業務</t>
    <phoneticPr fontId="2"/>
  </si>
  <si>
    <t>シールドトンネルの合理的な点検・診断手法に関する整理業務</t>
    <phoneticPr fontId="2"/>
  </si>
  <si>
    <t>（株）水工リサーチ</t>
    <phoneticPr fontId="2"/>
  </si>
  <si>
    <t>北海道札幌市豊平区平岸３条７丁目１番２７号</t>
    <phoneticPr fontId="2"/>
  </si>
  <si>
    <t>（株）オリエンタルコンサルタンツ茨城事務所</t>
    <phoneticPr fontId="2"/>
  </si>
  <si>
    <t>茨城県つくば市竹園２丁目１０番８号</t>
    <phoneticPr fontId="2"/>
  </si>
  <si>
    <t>パシフィックコンサルタンツ（株）茨城事務所</t>
    <phoneticPr fontId="2"/>
  </si>
  <si>
    <t>茨城県水戸市桜川一丁目１番２５号</t>
    <phoneticPr fontId="2"/>
  </si>
  <si>
    <t>5430001008259</t>
    <phoneticPr fontId="2"/>
  </si>
  <si>
    <t>4011001005165</t>
    <phoneticPr fontId="2"/>
  </si>
  <si>
    <t>8013401001509</t>
    <phoneticPr fontId="2"/>
  </si>
  <si>
    <t>兵庫県佐用郡</t>
    <rPh sb="0" eb="2">
      <t>ヒョウゴ</t>
    </rPh>
    <rPh sb="2" eb="3">
      <t>ケン</t>
    </rPh>
    <rPh sb="3" eb="5">
      <t>サヨウ</t>
    </rPh>
    <rPh sb="5" eb="6">
      <t>グン</t>
    </rPh>
    <phoneticPr fontId="3"/>
  </si>
  <si>
    <t>土木コンサル</t>
    <phoneticPr fontId="2"/>
  </si>
  <si>
    <t>令和５年度　土木機械設備の維持管理最適化と支援手法に関する調査業務</t>
    <phoneticPr fontId="2"/>
  </si>
  <si>
    <t>雪崩数値シミュレーション計算業務</t>
    <phoneticPr fontId="2"/>
  </si>
  <si>
    <t>部材の不確実性を考慮した応答のばらつきの解析的検討業務</t>
    <phoneticPr fontId="2"/>
  </si>
  <si>
    <t>日本工営（株）茨城事務所</t>
    <phoneticPr fontId="2"/>
  </si>
  <si>
    <t>ＪＦＥテクノリサーチ（株）</t>
    <phoneticPr fontId="2"/>
  </si>
  <si>
    <t>（株）長大　つくば支店</t>
    <phoneticPr fontId="2"/>
  </si>
  <si>
    <t>茨城県水戸市城南２－１－２０</t>
    <phoneticPr fontId="2"/>
  </si>
  <si>
    <t>東京都千代田区大手町一丁目６番１号</t>
    <phoneticPr fontId="2"/>
  </si>
  <si>
    <t>茨城県つくば市東平塚７３０</t>
    <phoneticPr fontId="2"/>
  </si>
  <si>
    <t>2010001016851</t>
    <phoneticPr fontId="2"/>
  </si>
  <si>
    <t>4010001090119</t>
    <phoneticPr fontId="2"/>
  </si>
  <si>
    <t>5010001050435</t>
    <phoneticPr fontId="2"/>
  </si>
  <si>
    <t>盤ぶくれ事例の整理および変位量の試計算に関する検討業務</t>
    <rPh sb="0" eb="1">
      <t>バン</t>
    </rPh>
    <rPh sb="4" eb="6">
      <t>ジレイ</t>
    </rPh>
    <rPh sb="7" eb="9">
      <t>セイリ</t>
    </rPh>
    <rPh sb="12" eb="14">
      <t>ヘンイ</t>
    </rPh>
    <rPh sb="14" eb="15">
      <t>リョウ</t>
    </rPh>
    <rPh sb="16" eb="17">
      <t>タメシ</t>
    </rPh>
    <rPh sb="17" eb="19">
      <t>ケイサン</t>
    </rPh>
    <rPh sb="20" eb="21">
      <t>カン</t>
    </rPh>
    <rPh sb="23" eb="25">
      <t>ケントウ</t>
    </rPh>
    <rPh sb="25" eb="27">
      <t>ギョウム</t>
    </rPh>
    <phoneticPr fontId="2"/>
  </si>
  <si>
    <t>令和5年度状態監視AIシステムにおける検証評価取りまとめ業務</t>
    <phoneticPr fontId="2"/>
  </si>
  <si>
    <t>R5振動式コーン現場実験業務</t>
    <phoneticPr fontId="2"/>
  </si>
  <si>
    <t>令和５年度道路擁壁動的遠心模型実験</t>
    <phoneticPr fontId="2"/>
  </si>
  <si>
    <t>令和5年度排水ポンプ用エンジンのパッケージ化に関する仕様検討業務</t>
    <phoneticPr fontId="2"/>
  </si>
  <si>
    <t>茨城県常総市上蛇地先</t>
    <phoneticPr fontId="2"/>
  </si>
  <si>
    <t>（株）ニュージェック関東支店</t>
  </si>
  <si>
    <t xml:space="preserve"> 基礎地盤コンサルタンツ(株)水戸支店</t>
  </si>
  <si>
    <t>（株）東京ソイルリサーチ　茨城営業所</t>
  </si>
  <si>
    <t>中央復建コンサルタンツ（株）東京本社</t>
  </si>
  <si>
    <t>八千代エンジニヤリング（株）茨城事務所</t>
  </si>
  <si>
    <t>東京都千代田区麹町二丁目１０番地１３</t>
  </si>
  <si>
    <t>東京都江東区亀戸一丁目５番７号</t>
  </si>
  <si>
    <t>茨城県水戸市梅香２丁目２番４５号</t>
  </si>
  <si>
    <t>茨城県つくば市梅園二丁目１番１２号</t>
  </si>
  <si>
    <t>茨城県水戸市城南１丁目１番６号</t>
  </si>
  <si>
    <t>一重及び二重支保工のトンネル模型の載荷実験業務</t>
    <phoneticPr fontId="2"/>
  </si>
  <si>
    <t>令和5年度3次元河道地形編集ツール開発業務</t>
    <phoneticPr fontId="2"/>
  </si>
  <si>
    <t>軟弱地盤上の低盛土道路の交通荷重による圧密沈下の推定手法検討業務</t>
    <phoneticPr fontId="2"/>
  </si>
  <si>
    <t>変状対策工の点検手法に関する調査・整理業務</t>
    <phoneticPr fontId="2"/>
  </si>
  <si>
    <t>軟弱地盤対策における地盤予測手法に関する調査業務</t>
    <phoneticPr fontId="2"/>
  </si>
  <si>
    <t>地すべり対策箇所における地形・地質要素整理業務</t>
    <phoneticPr fontId="2"/>
  </si>
  <si>
    <t>（株）フジケンエンジニアリング</t>
  </si>
  <si>
    <t>みずほリサーチ＆テクノロジーズ（株）</t>
  </si>
  <si>
    <t>（株）キタック</t>
  </si>
  <si>
    <t>（株）オリエンタルコンサルタンツ茨城事務所</t>
  </si>
  <si>
    <t>興亜開発（株）</t>
  </si>
  <si>
    <t>（株）ＣＰＣ　東京支社</t>
  </si>
  <si>
    <t>東京都渋谷区代々木２－２３－１</t>
    <phoneticPr fontId="2"/>
  </si>
  <si>
    <t>東京都千代田区神田錦町二丁目３番地</t>
  </si>
  <si>
    <t>新潟県新潟市中央区新光町１０番地２</t>
  </si>
  <si>
    <t>茨城県つくば市竹園２丁目１０番８号</t>
  </si>
  <si>
    <t>東京都江東区新大橋一丁目８番２号</t>
  </si>
  <si>
    <t>東京都新宿区高田馬場４丁目４０番１１号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</si>
</sst>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e&quot;年&quot;mm&quot;月&quot;dd&quot;日&quot;"/>
    <numFmt numFmtId="177" formatCode="0.0%"/>
    <numFmt numFmtId="178" formatCode="#,##0_);\(#,##0\)"/>
    <numFmt numFmtId="179" formatCode="_(* #,##0_);_(* \(#,##0\);_(* &quot;-&quot;_);_(@_)"/>
    <numFmt numFmtId="180" formatCode="0_);[Red]\(0\)"/>
  </numFmts>
  <fonts count="10"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ゴシック"/>
      <family val="3"/>
      <charset val="128"/>
    </font>
    <font>
      <sz val="11"/>
      <color theme="1"/>
      <name val="ＭＳ Ｐゴシック"/>
      <family val="2"/>
      <scheme val="minor"/>
    </font>
    <font>
      <sz val="10"/>
      <name val="ＭＳ ゴシック"/>
      <family val="3"/>
      <charset val="128"/>
    </font>
    <font>
      <b/>
      <sz val="14"/>
      <name val="ＭＳ ゴシック"/>
      <family val="3"/>
      <charset val="128"/>
    </font>
    <font>
      <sz val="11"/>
      <name val="ＭＳ ゴシック"/>
      <family val="3"/>
      <charset val="128"/>
    </font>
  </fonts>
  <fills count="4">
    <fill>
      <patternFill patternType="none"/>
    </fill>
    <fill>
      <patternFill patternType="gray125"/>
    </fill>
    <fill>
      <patternFill patternType="none">
        <fgColor rgb="FF000000"/>
        <bgColor rgb="FFFFFFFF"/>
      </patternFill>
    </fill>
    <fill>
      <patternFill patternType="solid">
        <fgColor indexed="22"/>
        <bgColor indexed="0"/>
      </patternFill>
    </fill>
  </fills>
  <borders count="13">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s>
  <cellStyleXfs count="7">
    <xf numFmtId="0" fontId="0" fillId="0" borderId="0"/>
    <xf numFmtId="0" fontId="1" fillId="2" borderId="0">
      <alignment vertical="center"/>
    </xf>
    <xf numFmtId="38" fontId="1" fillId="2" borderId="0" applyFont="0" applyFill="0" applyBorder="0" applyAlignment="0" applyProtection="0">
      <alignment vertical="center"/>
    </xf>
    <xf numFmtId="0" fontId="4" fillId="2" borderId="0"/>
    <xf numFmtId="179" fontId="5" fillId="2" borderId="0" applyFont="0" applyFill="0" applyBorder="0" applyAlignment="0" applyProtection="0"/>
    <xf numFmtId="0" fontId="6" fillId="2" borderId="0"/>
    <xf numFmtId="0" fontId="6" fillId="2" borderId="0"/>
  </cellStyleXfs>
  <cellXfs count="72">
    <xf numFmtId="0" fontId="0" fillId="0" borderId="0" xfId="0"/>
    <xf numFmtId="0" fontId="7" fillId="0" borderId="8" xfId="3" applyFont="1" applyFill="1" applyBorder="1" applyAlignment="1">
      <alignment vertical="center" shrinkToFit="1"/>
    </xf>
    <xf numFmtId="0" fontId="7" fillId="0" borderId="8" xfId="3" applyFont="1" applyFill="1" applyBorder="1" applyAlignment="1">
      <alignment horizontal="center" vertical="center" wrapText="1"/>
    </xf>
    <xf numFmtId="177" fontId="7" fillId="0" borderId="8" xfId="3" applyNumberFormat="1" applyFont="1" applyFill="1" applyBorder="1" applyAlignment="1">
      <alignment horizontal="center" vertical="center" wrapText="1"/>
    </xf>
    <xf numFmtId="0" fontId="7" fillId="0" borderId="8" xfId="3" applyFont="1" applyFill="1" applyBorder="1" applyAlignment="1">
      <alignment vertical="center"/>
    </xf>
    <xf numFmtId="0" fontId="7" fillId="0" borderId="10" xfId="3" applyFont="1" applyFill="1" applyBorder="1" applyAlignment="1">
      <alignment vertical="center" wrapText="1"/>
    </xf>
    <xf numFmtId="0" fontId="7" fillId="0" borderId="10" xfId="3" applyFont="1" applyFill="1" applyBorder="1" applyAlignment="1">
      <alignment horizontal="center" vertical="center" wrapText="1"/>
    </xf>
    <xf numFmtId="178" fontId="7" fillId="0" borderId="10" xfId="3" applyNumberFormat="1" applyFont="1" applyFill="1" applyBorder="1" applyAlignment="1">
      <alignment horizontal="center" vertical="center" wrapText="1"/>
    </xf>
    <xf numFmtId="0" fontId="7" fillId="0" borderId="10" xfId="3" applyFont="1" applyFill="1" applyBorder="1" applyAlignment="1">
      <alignment vertical="center"/>
    </xf>
    <xf numFmtId="0" fontId="7" fillId="0" borderId="3" xfId="3" applyFont="1" applyFill="1" applyBorder="1" applyAlignment="1">
      <alignment horizontal="center" vertical="center" wrapText="1"/>
    </xf>
    <xf numFmtId="178" fontId="7" fillId="0" borderId="3" xfId="3" applyNumberFormat="1" applyFont="1" applyFill="1" applyBorder="1" applyAlignment="1">
      <alignment horizontal="center" vertical="center" wrapText="1"/>
    </xf>
    <xf numFmtId="0" fontId="7" fillId="0" borderId="3" xfId="3" applyFont="1" applyFill="1" applyBorder="1" applyAlignment="1">
      <alignment vertical="center"/>
    </xf>
    <xf numFmtId="178" fontId="7" fillId="0" borderId="8"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7" fillId="0" borderId="10" xfId="0" applyFont="1" applyFill="1" applyBorder="1" applyAlignment="1">
      <alignment horizontal="center" vertical="center" shrinkToFit="1"/>
    </xf>
    <xf numFmtId="49" fontId="7" fillId="0" borderId="8" xfId="0" applyNumberFormat="1" applyFont="1" applyFill="1" applyBorder="1" applyAlignment="1">
      <alignment horizontal="center" vertical="center"/>
    </xf>
    <xf numFmtId="0" fontId="8" fillId="2" borderId="4" xfId="3" applyFont="1" applyBorder="1" applyAlignment="1">
      <alignment horizontal="center" vertical="center"/>
    </xf>
    <xf numFmtId="0" fontId="9" fillId="2" borderId="0" xfId="3" applyFont="1"/>
    <xf numFmtId="49" fontId="7" fillId="3" borderId="1" xfId="3" applyNumberFormat="1" applyFont="1" applyFill="1" applyBorder="1" applyAlignment="1">
      <alignment horizontal="center" vertical="center"/>
    </xf>
    <xf numFmtId="0" fontId="7" fillId="2" borderId="1" xfId="3" applyFont="1" applyBorder="1" applyAlignment="1">
      <alignment horizontal="center" vertical="center"/>
    </xf>
    <xf numFmtId="49" fontId="7" fillId="3" borderId="2" xfId="3" applyNumberFormat="1" applyFont="1" applyFill="1" applyBorder="1" applyAlignment="1">
      <alignment horizontal="center" vertical="center" wrapText="1"/>
    </xf>
    <xf numFmtId="49" fontId="7" fillId="3" borderId="1" xfId="3" applyNumberFormat="1" applyFont="1" applyFill="1" applyBorder="1" applyAlignment="1">
      <alignment horizontal="center" vertical="center" wrapText="1"/>
    </xf>
    <xf numFmtId="49" fontId="7" fillId="3" borderId="1" xfId="3" applyNumberFormat="1" applyFont="1" applyFill="1" applyBorder="1" applyAlignment="1">
      <alignment horizontal="center" vertical="center"/>
    </xf>
    <xf numFmtId="49" fontId="7" fillId="2" borderId="0" xfId="3" applyNumberFormat="1" applyFont="1" applyAlignment="1">
      <alignment horizontal="center" vertical="center"/>
    </xf>
    <xf numFmtId="0" fontId="7" fillId="0" borderId="5" xfId="0" applyFont="1" applyFill="1" applyBorder="1" applyAlignment="1">
      <alignment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176" fontId="7" fillId="0" borderId="8" xfId="0" applyNumberFormat="1" applyFont="1" applyFill="1" applyBorder="1" applyAlignment="1">
      <alignment horizontal="center" vertical="center" wrapText="1"/>
    </xf>
    <xf numFmtId="176" fontId="7" fillId="0" borderId="8" xfId="0" applyNumberFormat="1" applyFont="1" applyFill="1" applyBorder="1" applyAlignment="1">
      <alignment vertical="center" wrapText="1"/>
    </xf>
    <xf numFmtId="0" fontId="9" fillId="2" borderId="0" xfId="3" applyFont="1" applyFill="1"/>
    <xf numFmtId="0" fontId="7" fillId="0" borderId="9" xfId="0" applyFont="1" applyFill="1" applyBorder="1" applyAlignment="1">
      <alignment vertical="center" wrapText="1"/>
    </xf>
    <xf numFmtId="0" fontId="7" fillId="0" borderId="0" xfId="0" applyFont="1" applyFill="1" applyBorder="1" applyAlignment="1">
      <alignment vertical="center" wrapText="1"/>
    </xf>
    <xf numFmtId="0" fontId="7" fillId="0" borderId="12" xfId="0" applyFont="1" applyFill="1" applyBorder="1" applyAlignment="1">
      <alignment vertical="center" wrapText="1"/>
    </xf>
    <xf numFmtId="176" fontId="7" fillId="0" borderId="10"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176" fontId="7" fillId="0" borderId="0" xfId="0" applyNumberFormat="1" applyFont="1" applyFill="1" applyBorder="1" applyAlignment="1">
      <alignment horizontal="center" vertical="center" wrapText="1"/>
    </xf>
    <xf numFmtId="49" fontId="7" fillId="0" borderId="10" xfId="0" applyNumberFormat="1" applyFont="1" applyFill="1" applyBorder="1" applyAlignment="1">
      <alignment vertical="center" wrapText="1"/>
    </xf>
    <xf numFmtId="0" fontId="7" fillId="0" borderId="11" xfId="0" applyFont="1" applyFill="1" applyBorder="1" applyAlignment="1">
      <alignment vertical="center" wrapText="1"/>
    </xf>
    <xf numFmtId="0" fontId="7" fillId="0" borderId="4" xfId="0" applyFont="1" applyFill="1" applyBorder="1" applyAlignment="1">
      <alignment vertical="center"/>
    </xf>
    <xf numFmtId="176" fontId="7" fillId="0" borderId="3" xfId="0" applyNumberFormat="1" applyFont="1" applyFill="1" applyBorder="1" applyAlignment="1">
      <alignment vertical="center" wrapText="1"/>
    </xf>
    <xf numFmtId="176" fontId="7" fillId="0" borderId="3" xfId="0" applyNumberFormat="1" applyFont="1" applyFill="1" applyBorder="1" applyAlignment="1">
      <alignment horizontal="center" vertical="center" wrapText="1"/>
    </xf>
    <xf numFmtId="0" fontId="7" fillId="0" borderId="3" xfId="0" applyFont="1" applyFill="1" applyBorder="1" applyAlignment="1">
      <alignment vertical="center" wrapText="1"/>
    </xf>
    <xf numFmtId="176" fontId="7" fillId="0" borderId="8" xfId="0" applyNumberFormat="1" applyFont="1" applyFill="1" applyBorder="1" applyAlignment="1">
      <alignment vertical="center" shrinkToFit="1"/>
    </xf>
    <xf numFmtId="0" fontId="7" fillId="0" borderId="10" xfId="3" applyFont="1" applyFill="1" applyBorder="1" applyAlignment="1">
      <alignment vertical="center" shrinkToFit="1"/>
    </xf>
    <xf numFmtId="176" fontId="7" fillId="0" borderId="12" xfId="0" applyNumberFormat="1" applyFont="1" applyFill="1" applyBorder="1" applyAlignment="1">
      <alignment horizontal="center" vertical="center" wrapText="1"/>
    </xf>
    <xf numFmtId="0" fontId="7" fillId="2" borderId="5" xfId="0" applyFont="1" applyFill="1" applyBorder="1" applyAlignment="1">
      <alignment vertical="center" shrinkToFit="1"/>
    </xf>
    <xf numFmtId="0" fontId="7" fillId="2" borderId="6" xfId="0" applyFont="1" applyFill="1" applyBorder="1" applyAlignment="1">
      <alignment vertical="center" shrinkToFit="1"/>
    </xf>
    <xf numFmtId="0" fontId="7" fillId="2" borderId="7" xfId="0" applyFont="1" applyFill="1" applyBorder="1" applyAlignment="1">
      <alignment vertical="center" shrinkToFit="1"/>
    </xf>
    <xf numFmtId="176" fontId="7" fillId="2" borderId="8" xfId="0" applyNumberFormat="1" applyFont="1" applyFill="1" applyBorder="1" applyAlignment="1">
      <alignment horizontal="center" vertical="center" wrapText="1"/>
    </xf>
    <xf numFmtId="176" fontId="7" fillId="2" borderId="8" xfId="0" applyNumberFormat="1" applyFont="1" applyFill="1" applyBorder="1" applyAlignment="1">
      <alignment vertical="center" wrapText="1"/>
    </xf>
    <xf numFmtId="176" fontId="7" fillId="2" borderId="10" xfId="0" applyNumberFormat="1" applyFont="1" applyFill="1" applyBorder="1" applyAlignment="1">
      <alignment horizontal="center" vertical="center" wrapText="1"/>
    </xf>
    <xf numFmtId="0" fontId="7" fillId="2" borderId="10" xfId="3" applyFont="1" applyFill="1" applyBorder="1" applyAlignment="1">
      <alignment vertical="center" wrapText="1"/>
    </xf>
    <xf numFmtId="176" fontId="7" fillId="2" borderId="9"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176" fontId="7" fillId="2" borderId="0" xfId="0" applyNumberFormat="1" applyFont="1" applyFill="1" applyBorder="1" applyAlignment="1">
      <alignment horizontal="center" vertical="center" wrapText="1"/>
    </xf>
    <xf numFmtId="49" fontId="7" fillId="2" borderId="10" xfId="0" applyNumberFormat="1" applyFont="1" applyFill="1" applyBorder="1" applyAlignment="1">
      <alignment vertical="center" wrapText="1"/>
    </xf>
    <xf numFmtId="176" fontId="7" fillId="2" borderId="3" xfId="0" applyNumberFormat="1" applyFont="1" applyFill="1" applyBorder="1" applyAlignment="1">
      <alignment vertical="center" wrapText="1"/>
    </xf>
    <xf numFmtId="176" fontId="7" fillId="2" borderId="3" xfId="0" applyNumberFormat="1" applyFont="1" applyFill="1" applyBorder="1" applyAlignment="1">
      <alignment horizontal="center" vertical="center" wrapText="1"/>
    </xf>
    <xf numFmtId="0" fontId="7" fillId="2" borderId="3" xfId="0" applyFont="1" applyFill="1" applyBorder="1" applyAlignment="1">
      <alignment vertical="center" wrapText="1"/>
    </xf>
    <xf numFmtId="0" fontId="7" fillId="2" borderId="5" xfId="0" applyFont="1" applyFill="1" applyBorder="1" applyAlignment="1">
      <alignment vertical="center" wrapText="1"/>
    </xf>
    <xf numFmtId="0" fontId="7" fillId="2" borderId="6" xfId="0" applyFont="1" applyFill="1" applyBorder="1" applyAlignment="1">
      <alignment vertical="center" wrapText="1"/>
    </xf>
    <xf numFmtId="0" fontId="7" fillId="2" borderId="7" xfId="0" applyFont="1" applyFill="1" applyBorder="1" applyAlignment="1">
      <alignment vertical="center" wrapText="1"/>
    </xf>
    <xf numFmtId="180" fontId="7" fillId="0" borderId="10" xfId="0" applyNumberFormat="1" applyFont="1" applyFill="1" applyBorder="1" applyAlignment="1">
      <alignment horizontal="center" vertical="center"/>
    </xf>
    <xf numFmtId="180" fontId="7" fillId="0" borderId="10" xfId="0" applyNumberFormat="1" applyFont="1" applyFill="1" applyBorder="1" applyAlignment="1">
      <alignment horizontal="center" vertical="center" shrinkToFit="1"/>
    </xf>
    <xf numFmtId="0" fontId="7" fillId="2" borderId="11" xfId="0" applyFont="1" applyFill="1" applyBorder="1" applyAlignment="1">
      <alignment vertical="center" wrapText="1"/>
    </xf>
    <xf numFmtId="0" fontId="7" fillId="0" borderId="4" xfId="0" applyFont="1" applyBorder="1" applyAlignment="1">
      <alignment vertical="center"/>
    </xf>
    <xf numFmtId="180" fontId="7" fillId="0" borderId="3" xfId="3" applyNumberFormat="1" applyFont="1" applyFill="1" applyBorder="1" applyAlignment="1">
      <alignment horizontal="center" vertical="center" wrapText="1"/>
    </xf>
    <xf numFmtId="0" fontId="7" fillId="2" borderId="9" xfId="0" applyFont="1" applyFill="1" applyBorder="1" applyAlignment="1">
      <alignment vertical="center" wrapText="1"/>
    </xf>
    <xf numFmtId="0" fontId="7" fillId="2" borderId="0" xfId="0" applyFont="1" applyFill="1" applyBorder="1" applyAlignment="1">
      <alignment vertical="center" wrapText="1"/>
    </xf>
    <xf numFmtId="0" fontId="7" fillId="2" borderId="12" xfId="0" applyFont="1" applyFill="1" applyBorder="1" applyAlignment="1">
      <alignment vertical="center" wrapText="1"/>
    </xf>
    <xf numFmtId="176" fontId="7" fillId="2" borderId="8" xfId="0" applyNumberFormat="1" applyFont="1" applyFill="1" applyBorder="1" applyAlignment="1">
      <alignment vertical="center" shrinkToFit="1"/>
    </xf>
  </cellXfs>
  <cellStyles count="7">
    <cellStyle name="桁区切り 2" xfId="2"/>
    <cellStyle name="桁区切り 3" xfId="4"/>
    <cellStyle name="標準" xfId="0" builtinId="0"/>
    <cellStyle name="標準 2" xfId="1"/>
    <cellStyle name="標準 3" xfId="3"/>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tabSelected="1" view="pageBreakPreview" zoomScale="85" zoomScaleNormal="90" zoomScaleSheetLayoutView="85" workbookViewId="0">
      <pane ySplit="2" topLeftCell="A3" activePane="bottomLeft" state="frozen"/>
      <selection activeCell="C34" sqref="C34"/>
      <selection pane="bottomLeft" activeCell="D75" sqref="D75"/>
    </sheetView>
  </sheetViews>
  <sheetFormatPr defaultColWidth="9" defaultRowHeight="13.5" x14ac:dyDescent="0.15"/>
  <cols>
    <col min="1" max="1" width="20.75" style="17" customWidth="1"/>
    <col min="2" max="2" width="7.75" style="17" customWidth="1"/>
    <col min="3" max="3" width="24.375" style="17" customWidth="1"/>
    <col min="4" max="4" width="31.25" style="17" customWidth="1"/>
    <col min="5" max="5" width="15.75" style="17" customWidth="1"/>
    <col min="6" max="6" width="37.375" style="17" customWidth="1"/>
    <col min="7" max="7" width="13.75" style="17" customWidth="1"/>
    <col min="8" max="8" width="14.25" style="17" customWidth="1"/>
    <col min="9" max="10" width="12.375" style="17" customWidth="1"/>
    <col min="11" max="11" width="6.875" style="17" customWidth="1"/>
    <col min="12" max="16384" width="9" style="17"/>
  </cols>
  <sheetData>
    <row r="1" spans="1:12" ht="25.15" customHeight="1" x14ac:dyDescent="0.15">
      <c r="A1" s="16" t="s">
        <v>10</v>
      </c>
      <c r="B1" s="16"/>
      <c r="C1" s="16"/>
      <c r="D1" s="16"/>
      <c r="E1" s="16"/>
      <c r="F1" s="16"/>
      <c r="G1" s="16"/>
      <c r="H1" s="16"/>
      <c r="I1" s="16"/>
      <c r="J1" s="16"/>
      <c r="K1" s="16"/>
      <c r="L1" s="16"/>
    </row>
    <row r="2" spans="1:12" s="23" customFormat="1" ht="40.15" customHeight="1" x14ac:dyDescent="0.15">
      <c r="A2" s="18" t="s">
        <v>11</v>
      </c>
      <c r="B2" s="19"/>
      <c r="C2" s="19"/>
      <c r="D2" s="20" t="s">
        <v>3</v>
      </c>
      <c r="E2" s="21" t="s">
        <v>4</v>
      </c>
      <c r="F2" s="21" t="s">
        <v>5</v>
      </c>
      <c r="G2" s="21" t="s">
        <v>13</v>
      </c>
      <c r="H2" s="21" t="s">
        <v>6</v>
      </c>
      <c r="I2" s="21" t="s">
        <v>12</v>
      </c>
      <c r="J2" s="22" t="s">
        <v>0</v>
      </c>
      <c r="K2" s="21" t="s">
        <v>7</v>
      </c>
      <c r="L2" s="21" t="s">
        <v>2</v>
      </c>
    </row>
    <row r="3" spans="1:12" s="29" customFormat="1" ht="15" customHeight="1" x14ac:dyDescent="0.15">
      <c r="A3" s="24" t="s">
        <v>19</v>
      </c>
      <c r="B3" s="25"/>
      <c r="C3" s="26"/>
      <c r="D3" s="1" t="s">
        <v>8</v>
      </c>
      <c r="E3" s="27">
        <v>45019</v>
      </c>
      <c r="F3" s="28" t="s">
        <v>20</v>
      </c>
      <c r="G3" s="13" t="s">
        <v>22</v>
      </c>
      <c r="H3" s="2" t="s">
        <v>1</v>
      </c>
      <c r="I3" s="12">
        <v>6905184</v>
      </c>
      <c r="J3" s="12">
        <v>3410000</v>
      </c>
      <c r="K3" s="3">
        <f>ROUNDDOWN((J3/I3),3)</f>
        <v>0.49299999999999999</v>
      </c>
      <c r="L3" s="4"/>
    </row>
    <row r="4" spans="1:12" s="29" customFormat="1" ht="15" customHeight="1" x14ac:dyDescent="0.15">
      <c r="A4" s="30" t="s">
        <v>14</v>
      </c>
      <c r="B4" s="31" t="s">
        <v>15</v>
      </c>
      <c r="C4" s="32" t="s">
        <v>15</v>
      </c>
      <c r="D4" s="5" t="s">
        <v>18</v>
      </c>
      <c r="E4" s="33"/>
      <c r="F4" s="5" t="s">
        <v>21</v>
      </c>
      <c r="G4" s="14"/>
      <c r="H4" s="6"/>
      <c r="I4" s="7"/>
      <c r="J4" s="7"/>
      <c r="K4" s="7"/>
      <c r="L4" s="8"/>
    </row>
    <row r="5" spans="1:12" s="29" customFormat="1" ht="15" customHeight="1" x14ac:dyDescent="0.15">
      <c r="A5" s="34">
        <v>45019</v>
      </c>
      <c r="B5" s="35" t="s">
        <v>16</v>
      </c>
      <c r="C5" s="36">
        <v>45380</v>
      </c>
      <c r="D5" s="5" t="s">
        <v>9</v>
      </c>
      <c r="E5" s="33"/>
      <c r="F5" s="37"/>
      <c r="G5" s="13"/>
      <c r="H5" s="6"/>
      <c r="I5" s="7"/>
      <c r="J5" s="7"/>
      <c r="K5" s="7"/>
      <c r="L5" s="8"/>
    </row>
    <row r="6" spans="1:12" s="29" customFormat="1" ht="15" customHeight="1" x14ac:dyDescent="0.15">
      <c r="A6" s="38" t="s">
        <v>17</v>
      </c>
      <c r="B6" s="39"/>
      <c r="C6" s="39"/>
      <c r="D6" s="40"/>
      <c r="E6" s="41"/>
      <c r="F6" s="42"/>
      <c r="G6" s="9"/>
      <c r="H6" s="9"/>
      <c r="I6" s="10"/>
      <c r="J6" s="10"/>
      <c r="K6" s="10"/>
      <c r="L6" s="11"/>
    </row>
    <row r="7" spans="1:12" s="29" customFormat="1" ht="15" customHeight="1" x14ac:dyDescent="0.15">
      <c r="A7" s="24" t="s">
        <v>23</v>
      </c>
      <c r="B7" s="25"/>
      <c r="C7" s="26"/>
      <c r="D7" s="1" t="s">
        <v>8</v>
      </c>
      <c r="E7" s="27">
        <v>45103</v>
      </c>
      <c r="F7" s="28" t="s">
        <v>20</v>
      </c>
      <c r="G7" s="13" t="s">
        <v>22</v>
      </c>
      <c r="H7" s="2" t="s">
        <v>1</v>
      </c>
      <c r="I7" s="12">
        <v>7084000</v>
      </c>
      <c r="J7" s="12">
        <v>6490000</v>
      </c>
      <c r="K7" s="3">
        <f>ROUNDDOWN((J7/I7),3)</f>
        <v>0.91600000000000004</v>
      </c>
      <c r="L7" s="4"/>
    </row>
    <row r="8" spans="1:12" s="29" customFormat="1" ht="15" customHeight="1" x14ac:dyDescent="0.15">
      <c r="A8" s="30" t="s">
        <v>24</v>
      </c>
      <c r="B8" s="31" t="s">
        <v>15</v>
      </c>
      <c r="C8" s="32" t="s">
        <v>15</v>
      </c>
      <c r="D8" s="5" t="s">
        <v>18</v>
      </c>
      <c r="E8" s="33"/>
      <c r="F8" s="5" t="s">
        <v>21</v>
      </c>
      <c r="G8" s="14"/>
      <c r="H8" s="6"/>
      <c r="I8" s="7"/>
      <c r="J8" s="7"/>
      <c r="K8" s="7"/>
      <c r="L8" s="8"/>
    </row>
    <row r="9" spans="1:12" s="29" customFormat="1" ht="15" customHeight="1" x14ac:dyDescent="0.15">
      <c r="A9" s="34">
        <v>45104</v>
      </c>
      <c r="B9" s="35" t="s">
        <v>16</v>
      </c>
      <c r="C9" s="36">
        <v>45230</v>
      </c>
      <c r="D9" s="5" t="s">
        <v>9</v>
      </c>
      <c r="E9" s="33"/>
      <c r="F9" s="37"/>
      <c r="G9" s="13"/>
      <c r="H9" s="6"/>
      <c r="I9" s="7"/>
      <c r="J9" s="7"/>
      <c r="K9" s="7"/>
      <c r="L9" s="8"/>
    </row>
    <row r="10" spans="1:12" s="29" customFormat="1" ht="15" customHeight="1" x14ac:dyDescent="0.15">
      <c r="A10" s="38" t="s">
        <v>17</v>
      </c>
      <c r="B10" s="39"/>
      <c r="C10" s="39"/>
      <c r="D10" s="40"/>
      <c r="E10" s="41"/>
      <c r="F10" s="42"/>
      <c r="G10" s="9"/>
      <c r="H10" s="9"/>
      <c r="I10" s="10"/>
      <c r="J10" s="10"/>
      <c r="K10" s="10"/>
      <c r="L10" s="11"/>
    </row>
    <row r="11" spans="1:12" s="29" customFormat="1" ht="15" customHeight="1" x14ac:dyDescent="0.15">
      <c r="A11" s="24" t="s">
        <v>25</v>
      </c>
      <c r="B11" s="25"/>
      <c r="C11" s="26"/>
      <c r="D11" s="1" t="s">
        <v>8</v>
      </c>
      <c r="E11" s="27">
        <v>45118</v>
      </c>
      <c r="F11" s="28" t="s">
        <v>28</v>
      </c>
      <c r="G11" s="13" t="s">
        <v>34</v>
      </c>
      <c r="H11" s="2" t="s">
        <v>1</v>
      </c>
      <c r="I11" s="12">
        <v>9372000</v>
      </c>
      <c r="J11" s="12">
        <v>3960000</v>
      </c>
      <c r="K11" s="3">
        <f>ROUNDDOWN((J11/I11),3)</f>
        <v>0.42199999999999999</v>
      </c>
      <c r="L11" s="4"/>
    </row>
    <row r="12" spans="1:12" s="29" customFormat="1" ht="15" customHeight="1" x14ac:dyDescent="0.15">
      <c r="A12" s="30" t="s">
        <v>14</v>
      </c>
      <c r="B12" s="31" t="s">
        <v>15</v>
      </c>
      <c r="C12" s="32" t="s">
        <v>15</v>
      </c>
      <c r="D12" s="5" t="s">
        <v>18</v>
      </c>
      <c r="E12" s="33"/>
      <c r="F12" s="5" t="s">
        <v>29</v>
      </c>
      <c r="G12" s="14"/>
      <c r="H12" s="6"/>
      <c r="I12" s="7"/>
      <c r="J12" s="7"/>
      <c r="K12" s="7"/>
      <c r="L12" s="8"/>
    </row>
    <row r="13" spans="1:12" s="29" customFormat="1" ht="15" customHeight="1" x14ac:dyDescent="0.15">
      <c r="A13" s="34">
        <v>45119</v>
      </c>
      <c r="B13" s="35" t="s">
        <v>16</v>
      </c>
      <c r="C13" s="36">
        <v>45348</v>
      </c>
      <c r="D13" s="5" t="s">
        <v>9</v>
      </c>
      <c r="E13" s="33"/>
      <c r="F13" s="37"/>
      <c r="G13" s="13"/>
      <c r="H13" s="6"/>
      <c r="I13" s="7"/>
      <c r="J13" s="7"/>
      <c r="K13" s="7"/>
      <c r="L13" s="8"/>
    </row>
    <row r="14" spans="1:12" s="29" customFormat="1" ht="15" customHeight="1" x14ac:dyDescent="0.15">
      <c r="A14" s="38" t="s">
        <v>17</v>
      </c>
      <c r="B14" s="39"/>
      <c r="C14" s="39"/>
      <c r="D14" s="40"/>
      <c r="E14" s="41"/>
      <c r="F14" s="42"/>
      <c r="G14" s="9"/>
      <c r="H14" s="9"/>
      <c r="I14" s="10"/>
      <c r="J14" s="10"/>
      <c r="K14" s="10"/>
      <c r="L14" s="11"/>
    </row>
    <row r="15" spans="1:12" s="29" customFormat="1" ht="15" customHeight="1" x14ac:dyDescent="0.15">
      <c r="A15" s="24" t="s">
        <v>26</v>
      </c>
      <c r="B15" s="25"/>
      <c r="C15" s="26"/>
      <c r="D15" s="1" t="s">
        <v>8</v>
      </c>
      <c r="E15" s="27">
        <v>45118</v>
      </c>
      <c r="F15" s="28" t="s">
        <v>30</v>
      </c>
      <c r="G15" s="13" t="s">
        <v>35</v>
      </c>
      <c r="H15" s="2" t="s">
        <v>1</v>
      </c>
      <c r="I15" s="12">
        <v>13893000</v>
      </c>
      <c r="J15" s="12">
        <v>13365000</v>
      </c>
      <c r="K15" s="3">
        <f t="shared" ref="K15" si="0">ROUNDDOWN((J15/I15),3)</f>
        <v>0.96099999999999997</v>
      </c>
      <c r="L15" s="4"/>
    </row>
    <row r="16" spans="1:12" s="29" customFormat="1" ht="15" customHeight="1" x14ac:dyDescent="0.15">
      <c r="A16" s="30" t="s">
        <v>14</v>
      </c>
      <c r="B16" s="31" t="s">
        <v>15</v>
      </c>
      <c r="C16" s="32" t="s">
        <v>15</v>
      </c>
      <c r="D16" s="5" t="s">
        <v>18</v>
      </c>
      <c r="E16" s="33"/>
      <c r="F16" s="5" t="s">
        <v>31</v>
      </c>
      <c r="G16" s="14"/>
      <c r="H16" s="6"/>
      <c r="I16" s="7"/>
      <c r="J16" s="7"/>
      <c r="K16" s="7"/>
      <c r="L16" s="8"/>
    </row>
    <row r="17" spans="1:12" s="29" customFormat="1" ht="15" customHeight="1" x14ac:dyDescent="0.15">
      <c r="A17" s="34">
        <v>45119</v>
      </c>
      <c r="B17" s="35" t="s">
        <v>16</v>
      </c>
      <c r="C17" s="36">
        <v>45350</v>
      </c>
      <c r="D17" s="5" t="s">
        <v>9</v>
      </c>
      <c r="E17" s="33"/>
      <c r="F17" s="37"/>
      <c r="G17" s="13"/>
      <c r="H17" s="6"/>
      <c r="I17" s="7"/>
      <c r="J17" s="7"/>
      <c r="K17" s="7"/>
      <c r="L17" s="8"/>
    </row>
    <row r="18" spans="1:12" s="29" customFormat="1" ht="15" customHeight="1" x14ac:dyDescent="0.15">
      <c r="A18" s="38" t="s">
        <v>17</v>
      </c>
      <c r="B18" s="39"/>
      <c r="C18" s="39"/>
      <c r="D18" s="40"/>
      <c r="E18" s="41"/>
      <c r="F18" s="42"/>
      <c r="G18" s="9"/>
      <c r="H18" s="9"/>
      <c r="I18" s="10"/>
      <c r="J18" s="10"/>
      <c r="K18" s="10"/>
      <c r="L18" s="11"/>
    </row>
    <row r="19" spans="1:12" s="29" customFormat="1" ht="15" customHeight="1" x14ac:dyDescent="0.15">
      <c r="A19" s="24" t="s">
        <v>27</v>
      </c>
      <c r="B19" s="25"/>
      <c r="C19" s="26"/>
      <c r="D19" s="1" t="s">
        <v>8</v>
      </c>
      <c r="E19" s="27">
        <v>45118</v>
      </c>
      <c r="F19" s="43" t="s">
        <v>32</v>
      </c>
      <c r="G19" s="13" t="s">
        <v>36</v>
      </c>
      <c r="H19" s="2" t="s">
        <v>1</v>
      </c>
      <c r="I19" s="12">
        <v>4642000</v>
      </c>
      <c r="J19" s="12">
        <v>4389000</v>
      </c>
      <c r="K19" s="3">
        <f t="shared" ref="K19" si="1">ROUNDDOWN((J19/I19),3)</f>
        <v>0.94499999999999995</v>
      </c>
      <c r="L19" s="4"/>
    </row>
    <row r="20" spans="1:12" s="29" customFormat="1" ht="15" customHeight="1" x14ac:dyDescent="0.15">
      <c r="A20" s="30" t="s">
        <v>14</v>
      </c>
      <c r="B20" s="31" t="s">
        <v>15</v>
      </c>
      <c r="C20" s="32" t="s">
        <v>15</v>
      </c>
      <c r="D20" s="5" t="s">
        <v>18</v>
      </c>
      <c r="E20" s="33"/>
      <c r="F20" s="5" t="s">
        <v>33</v>
      </c>
      <c r="G20" s="14"/>
      <c r="H20" s="6"/>
      <c r="I20" s="7"/>
      <c r="J20" s="7"/>
      <c r="K20" s="7"/>
      <c r="L20" s="8"/>
    </row>
    <row r="21" spans="1:12" s="29" customFormat="1" ht="15" customHeight="1" x14ac:dyDescent="0.15">
      <c r="A21" s="34">
        <v>45119</v>
      </c>
      <c r="B21" s="35" t="s">
        <v>16</v>
      </c>
      <c r="C21" s="36">
        <v>45278</v>
      </c>
      <c r="D21" s="5" t="s">
        <v>9</v>
      </c>
      <c r="E21" s="33"/>
      <c r="F21" s="37"/>
      <c r="G21" s="13"/>
      <c r="H21" s="6"/>
      <c r="I21" s="7"/>
      <c r="J21" s="7"/>
      <c r="K21" s="7"/>
      <c r="L21" s="8"/>
    </row>
    <row r="22" spans="1:12" s="29" customFormat="1" ht="15" customHeight="1" x14ac:dyDescent="0.15">
      <c r="A22" s="38" t="s">
        <v>17</v>
      </c>
      <c r="B22" s="39"/>
      <c r="C22" s="39"/>
      <c r="D22" s="40"/>
      <c r="E22" s="41"/>
      <c r="F22" s="42"/>
      <c r="G22" s="9"/>
      <c r="H22" s="9"/>
      <c r="I22" s="10"/>
      <c r="J22" s="10"/>
      <c r="K22" s="10"/>
      <c r="L22" s="11"/>
    </row>
    <row r="23" spans="1:12" s="29" customFormat="1" ht="15" customHeight="1" x14ac:dyDescent="0.15">
      <c r="A23" s="24" t="s">
        <v>37</v>
      </c>
      <c r="B23" s="25"/>
      <c r="C23" s="26"/>
      <c r="D23" s="1" t="s">
        <v>8</v>
      </c>
      <c r="E23" s="27">
        <v>45155</v>
      </c>
      <c r="F23" s="43" t="s">
        <v>40</v>
      </c>
      <c r="G23" s="13" t="s">
        <v>46</v>
      </c>
      <c r="H23" s="2" t="s">
        <v>1</v>
      </c>
      <c r="I23" s="12">
        <v>8965000</v>
      </c>
      <c r="J23" s="12">
        <v>8800000</v>
      </c>
      <c r="K23" s="3">
        <f t="shared" ref="K23" si="2">ROUNDDOWN((J23/I23),3)</f>
        <v>0.98099999999999998</v>
      </c>
      <c r="L23" s="4"/>
    </row>
    <row r="24" spans="1:12" s="29" customFormat="1" ht="15" customHeight="1" x14ac:dyDescent="0.15">
      <c r="A24" s="30" t="s">
        <v>24</v>
      </c>
      <c r="B24" s="31" t="s">
        <v>15</v>
      </c>
      <c r="C24" s="32" t="s">
        <v>15</v>
      </c>
      <c r="D24" s="5" t="s">
        <v>18</v>
      </c>
      <c r="E24" s="33"/>
      <c r="F24" s="44" t="s">
        <v>41</v>
      </c>
      <c r="G24" s="14"/>
      <c r="H24" s="6"/>
      <c r="I24" s="7"/>
      <c r="J24" s="7"/>
      <c r="K24" s="7"/>
      <c r="L24" s="8"/>
    </row>
    <row r="25" spans="1:12" s="29" customFormat="1" ht="15" customHeight="1" x14ac:dyDescent="0.15">
      <c r="A25" s="34">
        <v>45156</v>
      </c>
      <c r="B25" s="35" t="s">
        <v>16</v>
      </c>
      <c r="C25" s="45">
        <v>45351</v>
      </c>
      <c r="D25" s="5" t="s">
        <v>9</v>
      </c>
      <c r="E25" s="33"/>
      <c r="F25" s="37"/>
      <c r="G25" s="13"/>
      <c r="H25" s="6"/>
      <c r="I25" s="7"/>
      <c r="J25" s="7"/>
      <c r="K25" s="7"/>
      <c r="L25" s="8"/>
    </row>
    <row r="26" spans="1:12" s="29" customFormat="1" ht="15" customHeight="1" x14ac:dyDescent="0.15">
      <c r="A26" s="38" t="s">
        <v>17</v>
      </c>
      <c r="B26" s="39"/>
      <c r="C26" s="39"/>
      <c r="D26" s="40"/>
      <c r="E26" s="41"/>
      <c r="F26" s="42"/>
      <c r="G26" s="9"/>
      <c r="H26" s="9"/>
      <c r="I26" s="10"/>
      <c r="J26" s="10"/>
      <c r="K26" s="10"/>
      <c r="L26" s="11"/>
    </row>
    <row r="27" spans="1:12" s="29" customFormat="1" ht="15" customHeight="1" x14ac:dyDescent="0.15">
      <c r="A27" s="24" t="s">
        <v>38</v>
      </c>
      <c r="B27" s="25"/>
      <c r="C27" s="26"/>
      <c r="D27" s="1" t="s">
        <v>8</v>
      </c>
      <c r="E27" s="27">
        <v>45163</v>
      </c>
      <c r="F27" s="43" t="s">
        <v>42</v>
      </c>
      <c r="G27" s="13" t="s">
        <v>47</v>
      </c>
      <c r="H27" s="2" t="s">
        <v>1</v>
      </c>
      <c r="I27" s="12">
        <v>3707000</v>
      </c>
      <c r="J27" s="12">
        <v>2530000</v>
      </c>
      <c r="K27" s="3">
        <f t="shared" ref="K27" si="3">ROUNDDOWN((J27/I27),3)</f>
        <v>0.68200000000000005</v>
      </c>
      <c r="L27" s="4"/>
    </row>
    <row r="28" spans="1:12" s="29" customFormat="1" ht="15" customHeight="1" x14ac:dyDescent="0.15">
      <c r="A28" s="30" t="s">
        <v>49</v>
      </c>
      <c r="B28" s="31" t="s">
        <v>15</v>
      </c>
      <c r="C28" s="32" t="s">
        <v>15</v>
      </c>
      <c r="D28" s="5" t="s">
        <v>18</v>
      </c>
      <c r="E28" s="33"/>
      <c r="F28" s="5" t="s">
        <v>43</v>
      </c>
      <c r="G28" s="14"/>
      <c r="H28" s="6"/>
      <c r="I28" s="7"/>
      <c r="J28" s="7"/>
      <c r="K28" s="7"/>
      <c r="L28" s="8"/>
    </row>
    <row r="29" spans="1:12" s="29" customFormat="1" ht="15" customHeight="1" x14ac:dyDescent="0.15">
      <c r="A29" s="34">
        <v>45164</v>
      </c>
      <c r="B29" s="35" t="s">
        <v>16</v>
      </c>
      <c r="C29" s="36">
        <v>45303</v>
      </c>
      <c r="D29" s="5" t="s">
        <v>9</v>
      </c>
      <c r="E29" s="33"/>
      <c r="F29" s="37"/>
      <c r="G29" s="13"/>
      <c r="H29" s="6"/>
      <c r="I29" s="7"/>
      <c r="J29" s="7"/>
      <c r="K29" s="7"/>
      <c r="L29" s="8"/>
    </row>
    <row r="30" spans="1:12" s="29" customFormat="1" ht="15" customHeight="1" x14ac:dyDescent="0.15">
      <c r="A30" s="38" t="s">
        <v>17</v>
      </c>
      <c r="B30" s="39"/>
      <c r="C30" s="39"/>
      <c r="D30" s="40"/>
      <c r="E30" s="41"/>
      <c r="F30" s="42"/>
      <c r="G30" s="9"/>
      <c r="H30" s="9"/>
      <c r="I30" s="10"/>
      <c r="J30" s="10"/>
      <c r="K30" s="10"/>
      <c r="L30" s="11"/>
    </row>
    <row r="31" spans="1:12" s="29" customFormat="1" ht="15" customHeight="1" x14ac:dyDescent="0.15">
      <c r="A31" s="24" t="s">
        <v>39</v>
      </c>
      <c r="B31" s="25"/>
      <c r="C31" s="26"/>
      <c r="D31" s="1" t="s">
        <v>8</v>
      </c>
      <c r="E31" s="27">
        <v>45163</v>
      </c>
      <c r="F31" s="43" t="s">
        <v>44</v>
      </c>
      <c r="G31" s="15" t="s">
        <v>48</v>
      </c>
      <c r="H31" s="2" t="s">
        <v>1</v>
      </c>
      <c r="I31" s="12">
        <v>4301000</v>
      </c>
      <c r="J31" s="12">
        <v>3520000</v>
      </c>
      <c r="K31" s="3">
        <f t="shared" ref="K31" si="4">ROUNDDOWN((J31/I31),3)</f>
        <v>0.81799999999999995</v>
      </c>
      <c r="L31" s="4"/>
    </row>
    <row r="32" spans="1:12" s="29" customFormat="1" ht="15" customHeight="1" x14ac:dyDescent="0.15">
      <c r="A32" s="30" t="s">
        <v>14</v>
      </c>
      <c r="B32" s="31" t="s">
        <v>15</v>
      </c>
      <c r="C32" s="32" t="s">
        <v>15</v>
      </c>
      <c r="D32" s="5" t="s">
        <v>18</v>
      </c>
      <c r="E32" s="33"/>
      <c r="F32" s="5" t="s">
        <v>45</v>
      </c>
      <c r="G32" s="14"/>
      <c r="H32" s="6"/>
      <c r="I32" s="7"/>
      <c r="J32" s="7"/>
      <c r="K32" s="7"/>
      <c r="L32" s="8"/>
    </row>
    <row r="33" spans="1:12" s="29" customFormat="1" ht="15" customHeight="1" x14ac:dyDescent="0.15">
      <c r="A33" s="34">
        <v>45164</v>
      </c>
      <c r="B33" s="35" t="s">
        <v>16</v>
      </c>
      <c r="C33" s="36">
        <v>45275</v>
      </c>
      <c r="D33" s="5" t="s">
        <v>9</v>
      </c>
      <c r="E33" s="33"/>
      <c r="F33" s="37"/>
      <c r="G33" s="13"/>
      <c r="H33" s="6"/>
      <c r="I33" s="7"/>
      <c r="J33" s="7"/>
      <c r="K33" s="7"/>
      <c r="L33" s="8"/>
    </row>
    <row r="34" spans="1:12" s="29" customFormat="1" ht="15" customHeight="1" x14ac:dyDescent="0.15">
      <c r="A34" s="38" t="s">
        <v>50</v>
      </c>
      <c r="B34" s="39"/>
      <c r="C34" s="39"/>
      <c r="D34" s="40"/>
      <c r="E34" s="41"/>
      <c r="F34" s="42"/>
      <c r="G34" s="9"/>
      <c r="H34" s="9"/>
      <c r="I34" s="10"/>
      <c r="J34" s="10"/>
      <c r="K34" s="10"/>
      <c r="L34" s="11"/>
    </row>
    <row r="35" spans="1:12" ht="13.5" customHeight="1" x14ac:dyDescent="0.15">
      <c r="A35" s="46" t="s">
        <v>51</v>
      </c>
      <c r="B35" s="47"/>
      <c r="C35" s="48"/>
      <c r="D35" s="1" t="s">
        <v>8</v>
      </c>
      <c r="E35" s="49">
        <v>45175</v>
      </c>
      <c r="F35" s="50" t="s">
        <v>54</v>
      </c>
      <c r="G35" s="13" t="s">
        <v>60</v>
      </c>
      <c r="H35" s="2" t="s">
        <v>1</v>
      </c>
      <c r="I35" s="12">
        <v>3399000</v>
      </c>
      <c r="J35" s="12">
        <v>3300000</v>
      </c>
      <c r="K35" s="3">
        <f>ROUNDDOWN((J35/I35),3)</f>
        <v>0.97</v>
      </c>
      <c r="L35" s="4"/>
    </row>
    <row r="36" spans="1:12" x14ac:dyDescent="0.15">
      <c r="A36" s="30" t="s">
        <v>24</v>
      </c>
      <c r="B36" s="31" t="s">
        <v>15</v>
      </c>
      <c r="C36" s="32" t="s">
        <v>15</v>
      </c>
      <c r="D36" s="5" t="s">
        <v>18</v>
      </c>
      <c r="E36" s="51"/>
      <c r="F36" s="52" t="s">
        <v>57</v>
      </c>
      <c r="G36" s="14"/>
      <c r="H36" s="6"/>
      <c r="I36" s="7"/>
      <c r="J36" s="7"/>
      <c r="K36" s="7"/>
      <c r="L36" s="8"/>
    </row>
    <row r="37" spans="1:12" x14ac:dyDescent="0.15">
      <c r="A37" s="53">
        <v>45176</v>
      </c>
      <c r="B37" s="54" t="s">
        <v>16</v>
      </c>
      <c r="C37" s="55">
        <v>45352</v>
      </c>
      <c r="D37" s="5" t="s">
        <v>9</v>
      </c>
      <c r="E37" s="51"/>
      <c r="F37" s="56"/>
      <c r="G37" s="13"/>
      <c r="H37" s="6"/>
      <c r="I37" s="7"/>
      <c r="J37" s="7"/>
      <c r="K37" s="7"/>
      <c r="L37" s="8"/>
    </row>
    <row r="38" spans="1:12" x14ac:dyDescent="0.15">
      <c r="A38" s="38" t="s">
        <v>50</v>
      </c>
      <c r="B38" s="39"/>
      <c r="C38" s="39"/>
      <c r="D38" s="57"/>
      <c r="E38" s="58"/>
      <c r="F38" s="59"/>
      <c r="G38" s="9"/>
      <c r="H38" s="9"/>
      <c r="I38" s="10"/>
      <c r="J38" s="10"/>
      <c r="K38" s="10"/>
      <c r="L38" s="11"/>
    </row>
    <row r="39" spans="1:12" x14ac:dyDescent="0.15">
      <c r="A39" s="60" t="s">
        <v>52</v>
      </c>
      <c r="B39" s="61"/>
      <c r="C39" s="62"/>
      <c r="D39" s="1" t="s">
        <v>8</v>
      </c>
      <c r="E39" s="49">
        <v>45184</v>
      </c>
      <c r="F39" s="50" t="s">
        <v>55</v>
      </c>
      <c r="G39" s="13" t="s">
        <v>61</v>
      </c>
      <c r="H39" s="2" t="s">
        <v>1</v>
      </c>
      <c r="I39" s="12">
        <v>3047000</v>
      </c>
      <c r="J39" s="12">
        <v>1078000</v>
      </c>
      <c r="K39" s="3">
        <f>ROUNDDOWN((J39/I39),3)</f>
        <v>0.35299999999999998</v>
      </c>
      <c r="L39" s="4"/>
    </row>
    <row r="40" spans="1:12" x14ac:dyDescent="0.15">
      <c r="A40" s="30" t="s">
        <v>24</v>
      </c>
      <c r="B40" s="31" t="s">
        <v>15</v>
      </c>
      <c r="C40" s="32" t="s">
        <v>15</v>
      </c>
      <c r="D40" s="5" t="s">
        <v>18</v>
      </c>
      <c r="E40" s="51"/>
      <c r="F40" s="52" t="s">
        <v>58</v>
      </c>
      <c r="G40" s="14"/>
      <c r="H40" s="6"/>
      <c r="I40" s="7"/>
      <c r="J40" s="7"/>
      <c r="K40" s="7"/>
      <c r="L40" s="8"/>
    </row>
    <row r="41" spans="1:12" x14ac:dyDescent="0.15">
      <c r="A41" s="53">
        <v>45185</v>
      </c>
      <c r="B41" s="54" t="s">
        <v>16</v>
      </c>
      <c r="C41" s="55">
        <v>45324</v>
      </c>
      <c r="D41" s="5" t="s">
        <v>9</v>
      </c>
      <c r="E41" s="51"/>
      <c r="F41" s="56"/>
      <c r="G41" s="13"/>
      <c r="H41" s="6"/>
      <c r="I41" s="7"/>
      <c r="J41" s="7"/>
      <c r="K41" s="7"/>
      <c r="L41" s="8"/>
    </row>
    <row r="42" spans="1:12" x14ac:dyDescent="0.15">
      <c r="A42" s="38" t="s">
        <v>50</v>
      </c>
      <c r="B42" s="39"/>
      <c r="C42" s="39"/>
      <c r="D42" s="57"/>
      <c r="E42" s="58"/>
      <c r="F42" s="59"/>
      <c r="G42" s="9"/>
      <c r="H42" s="9"/>
      <c r="I42" s="10"/>
      <c r="J42" s="10"/>
      <c r="K42" s="10"/>
      <c r="L42" s="11"/>
    </row>
    <row r="43" spans="1:12" x14ac:dyDescent="0.15">
      <c r="A43" s="60" t="s">
        <v>53</v>
      </c>
      <c r="B43" s="61"/>
      <c r="C43" s="62"/>
      <c r="D43" s="1" t="s">
        <v>8</v>
      </c>
      <c r="E43" s="49">
        <v>45184</v>
      </c>
      <c r="F43" s="50" t="s">
        <v>56</v>
      </c>
      <c r="G43" s="13" t="s">
        <v>62</v>
      </c>
      <c r="H43" s="2" t="s">
        <v>1</v>
      </c>
      <c r="I43" s="12">
        <v>9592000</v>
      </c>
      <c r="J43" s="12">
        <v>8250000</v>
      </c>
      <c r="K43" s="3">
        <f>ROUNDDOWN((J43/I43),3)</f>
        <v>0.86</v>
      </c>
      <c r="L43" s="4"/>
    </row>
    <row r="44" spans="1:12" x14ac:dyDescent="0.15">
      <c r="A44" s="30" t="s">
        <v>24</v>
      </c>
      <c r="B44" s="31" t="s">
        <v>15</v>
      </c>
      <c r="C44" s="32" t="s">
        <v>15</v>
      </c>
      <c r="D44" s="5" t="s">
        <v>18</v>
      </c>
      <c r="E44" s="51"/>
      <c r="F44" s="52" t="s">
        <v>59</v>
      </c>
      <c r="G44" s="14"/>
      <c r="H44" s="6"/>
      <c r="I44" s="7"/>
      <c r="J44" s="7"/>
      <c r="K44" s="7"/>
      <c r="L44" s="8"/>
    </row>
    <row r="45" spans="1:12" x14ac:dyDescent="0.15">
      <c r="A45" s="53">
        <v>45185</v>
      </c>
      <c r="B45" s="54" t="s">
        <v>16</v>
      </c>
      <c r="C45" s="55">
        <v>45317</v>
      </c>
      <c r="D45" s="5" t="s">
        <v>9</v>
      </c>
      <c r="E45" s="51"/>
      <c r="F45" s="56"/>
      <c r="G45" s="13"/>
      <c r="H45" s="6"/>
      <c r="I45" s="7"/>
      <c r="J45" s="7"/>
      <c r="K45" s="7"/>
      <c r="L45" s="8"/>
    </row>
    <row r="46" spans="1:12" x14ac:dyDescent="0.15">
      <c r="A46" s="38" t="s">
        <v>50</v>
      </c>
      <c r="B46" s="39"/>
      <c r="C46" s="39"/>
      <c r="D46" s="57"/>
      <c r="E46" s="58"/>
      <c r="F46" s="59"/>
      <c r="G46" s="9"/>
      <c r="H46" s="9"/>
      <c r="I46" s="10"/>
      <c r="J46" s="10"/>
      <c r="K46" s="10"/>
      <c r="L46" s="11"/>
    </row>
    <row r="47" spans="1:12" x14ac:dyDescent="0.15">
      <c r="A47" s="60" t="s">
        <v>63</v>
      </c>
      <c r="B47" s="61"/>
      <c r="C47" s="62"/>
      <c r="D47" s="1" t="s">
        <v>8</v>
      </c>
      <c r="E47" s="49">
        <v>45216</v>
      </c>
      <c r="F47" s="50" t="s">
        <v>72</v>
      </c>
      <c r="G47" s="63">
        <v>3120001056860</v>
      </c>
      <c r="H47" s="2" t="s">
        <v>1</v>
      </c>
      <c r="I47" s="12">
        <v>3102000</v>
      </c>
      <c r="J47" s="12">
        <v>2123000</v>
      </c>
      <c r="K47" s="3">
        <f t="shared" ref="K47" si="5">ROUNDDOWN((J47/I47),3)</f>
        <v>0.68400000000000005</v>
      </c>
      <c r="L47" s="4"/>
    </row>
    <row r="48" spans="1:12" x14ac:dyDescent="0.15">
      <c r="A48" s="30" t="s">
        <v>24</v>
      </c>
      <c r="B48" s="31" t="s">
        <v>15</v>
      </c>
      <c r="C48" s="32" t="s">
        <v>15</v>
      </c>
      <c r="D48" s="5" t="s">
        <v>18</v>
      </c>
      <c r="E48" s="51"/>
      <c r="F48" s="52" t="s">
        <v>74</v>
      </c>
      <c r="G48" s="64"/>
      <c r="H48" s="6"/>
      <c r="I48" s="7"/>
      <c r="J48" s="7"/>
      <c r="K48" s="7"/>
      <c r="L48" s="8"/>
    </row>
    <row r="49" spans="1:12" x14ac:dyDescent="0.15">
      <c r="A49" s="53">
        <v>45217</v>
      </c>
      <c r="B49" s="54" t="s">
        <v>16</v>
      </c>
      <c r="C49" s="55">
        <v>45351</v>
      </c>
      <c r="D49" s="5" t="s">
        <v>9</v>
      </c>
      <c r="E49" s="51"/>
      <c r="F49" s="56"/>
      <c r="G49" s="63"/>
      <c r="H49" s="6"/>
      <c r="I49" s="7"/>
      <c r="J49" s="7"/>
      <c r="K49" s="7"/>
      <c r="L49" s="8"/>
    </row>
    <row r="50" spans="1:12" x14ac:dyDescent="0.15">
      <c r="A50" s="65" t="s">
        <v>17</v>
      </c>
      <c r="B50" s="66"/>
      <c r="C50" s="66"/>
      <c r="D50" s="57"/>
      <c r="E50" s="58"/>
      <c r="F50" s="59"/>
      <c r="G50" s="67"/>
      <c r="H50" s="9"/>
      <c r="I50" s="10"/>
      <c r="J50" s="10"/>
      <c r="K50" s="10"/>
      <c r="L50" s="11"/>
    </row>
    <row r="51" spans="1:12" ht="13.5" customHeight="1" x14ac:dyDescent="0.15">
      <c r="A51" s="60" t="s">
        <v>65</v>
      </c>
      <c r="B51" s="61"/>
      <c r="C51" s="62"/>
      <c r="D51" s="1" t="s">
        <v>8</v>
      </c>
      <c r="E51" s="49">
        <v>45216</v>
      </c>
      <c r="F51" s="50" t="s">
        <v>70</v>
      </c>
      <c r="G51" s="63">
        <v>2010601036670</v>
      </c>
      <c r="H51" s="2" t="s">
        <v>1</v>
      </c>
      <c r="I51" s="12">
        <v>4884000</v>
      </c>
      <c r="J51" s="12">
        <v>4400000</v>
      </c>
      <c r="K51" s="3">
        <f t="shared" ref="K51" si="6">ROUNDDOWN((J51/I51),3)</f>
        <v>0.9</v>
      </c>
      <c r="L51" s="4"/>
    </row>
    <row r="52" spans="1:12" x14ac:dyDescent="0.15">
      <c r="A52" s="68" t="s">
        <v>68</v>
      </c>
      <c r="B52" s="69"/>
      <c r="C52" s="70"/>
      <c r="D52" s="5" t="s">
        <v>18</v>
      </c>
      <c r="E52" s="51"/>
      <c r="F52" s="52" t="s">
        <v>76</v>
      </c>
      <c r="G52" s="64"/>
      <c r="H52" s="6"/>
      <c r="I52" s="7"/>
      <c r="J52" s="7"/>
      <c r="K52" s="7"/>
      <c r="L52" s="8"/>
    </row>
    <row r="53" spans="1:12" x14ac:dyDescent="0.15">
      <c r="A53" s="53">
        <v>45217</v>
      </c>
      <c r="B53" s="54" t="s">
        <v>16</v>
      </c>
      <c r="C53" s="55">
        <v>45324</v>
      </c>
      <c r="D53" s="5" t="s">
        <v>9</v>
      </c>
      <c r="E53" s="51"/>
      <c r="F53" s="56"/>
      <c r="G53" s="63"/>
      <c r="H53" s="6"/>
      <c r="I53" s="7"/>
      <c r="J53" s="7"/>
      <c r="K53" s="7"/>
      <c r="L53" s="8"/>
    </row>
    <row r="54" spans="1:12" x14ac:dyDescent="0.15">
      <c r="A54" s="65" t="s">
        <v>17</v>
      </c>
      <c r="B54" s="66"/>
      <c r="C54" s="66"/>
      <c r="D54" s="57"/>
      <c r="E54" s="58"/>
      <c r="F54" s="59"/>
      <c r="G54" s="67"/>
      <c r="H54" s="9"/>
      <c r="I54" s="10"/>
      <c r="J54" s="10"/>
      <c r="K54" s="10"/>
      <c r="L54" s="11"/>
    </row>
    <row r="55" spans="1:12" x14ac:dyDescent="0.15">
      <c r="A55" s="60" t="s">
        <v>64</v>
      </c>
      <c r="B55" s="61"/>
      <c r="C55" s="62"/>
      <c r="D55" s="1" t="s">
        <v>8</v>
      </c>
      <c r="E55" s="49">
        <v>45223</v>
      </c>
      <c r="F55" s="50" t="s">
        <v>69</v>
      </c>
      <c r="G55" s="63">
        <v>2120001086883</v>
      </c>
      <c r="H55" s="2" t="s">
        <v>1</v>
      </c>
      <c r="I55" s="12">
        <v>7007000</v>
      </c>
      <c r="J55" s="12">
        <v>5940000</v>
      </c>
      <c r="K55" s="3">
        <f t="shared" ref="K55" si="7">ROUNDDOWN((J55/I55),3)</f>
        <v>0.84699999999999998</v>
      </c>
      <c r="L55" s="4"/>
    </row>
    <row r="56" spans="1:12" x14ac:dyDescent="0.15">
      <c r="A56" s="30" t="s">
        <v>24</v>
      </c>
      <c r="B56" s="31" t="s">
        <v>15</v>
      </c>
      <c r="C56" s="32" t="s">
        <v>15</v>
      </c>
      <c r="D56" s="5" t="s">
        <v>18</v>
      </c>
      <c r="E56" s="51"/>
      <c r="F56" s="52" t="s">
        <v>75</v>
      </c>
      <c r="G56" s="64"/>
      <c r="H56" s="6"/>
      <c r="I56" s="7"/>
      <c r="J56" s="7"/>
      <c r="K56" s="7"/>
      <c r="L56" s="8"/>
    </row>
    <row r="57" spans="1:12" x14ac:dyDescent="0.15">
      <c r="A57" s="53">
        <v>45224</v>
      </c>
      <c r="B57" s="54" t="s">
        <v>16</v>
      </c>
      <c r="C57" s="55">
        <v>45372</v>
      </c>
      <c r="D57" s="5" t="s">
        <v>9</v>
      </c>
      <c r="E57" s="51"/>
      <c r="F57" s="56"/>
      <c r="G57" s="63"/>
      <c r="H57" s="6"/>
      <c r="I57" s="7"/>
      <c r="J57" s="7"/>
      <c r="K57" s="7"/>
      <c r="L57" s="8"/>
    </row>
    <row r="58" spans="1:12" x14ac:dyDescent="0.15">
      <c r="A58" s="65" t="s">
        <v>17</v>
      </c>
      <c r="B58" s="66"/>
      <c r="C58" s="66"/>
      <c r="D58" s="57"/>
      <c r="E58" s="58"/>
      <c r="F58" s="59"/>
      <c r="G58" s="67"/>
      <c r="H58" s="9"/>
      <c r="I58" s="10"/>
      <c r="J58" s="10"/>
      <c r="K58" s="10"/>
      <c r="L58" s="11"/>
    </row>
    <row r="59" spans="1:12" x14ac:dyDescent="0.15">
      <c r="A59" s="60" t="s">
        <v>66</v>
      </c>
      <c r="B59" s="61"/>
      <c r="C59" s="62"/>
      <c r="D59" s="1" t="s">
        <v>8</v>
      </c>
      <c r="E59" s="49">
        <v>45223</v>
      </c>
      <c r="F59" s="50" t="s">
        <v>71</v>
      </c>
      <c r="G59" s="63">
        <v>3013201006646</v>
      </c>
      <c r="H59" s="2" t="s">
        <v>1</v>
      </c>
      <c r="I59" s="12">
        <v>8767000</v>
      </c>
      <c r="J59" s="12">
        <v>7810000</v>
      </c>
      <c r="K59" s="3">
        <f t="shared" ref="K59" si="8">ROUNDDOWN((J59/I59),3)</f>
        <v>0.89</v>
      </c>
      <c r="L59" s="4"/>
    </row>
    <row r="60" spans="1:12" x14ac:dyDescent="0.15">
      <c r="A60" s="30" t="s">
        <v>24</v>
      </c>
      <c r="B60" s="31" t="s">
        <v>15</v>
      </c>
      <c r="C60" s="32" t="s">
        <v>15</v>
      </c>
      <c r="D60" s="5" t="s">
        <v>18</v>
      </c>
      <c r="E60" s="51"/>
      <c r="F60" s="52" t="s">
        <v>77</v>
      </c>
      <c r="G60" s="64"/>
      <c r="H60" s="6"/>
      <c r="I60" s="7"/>
      <c r="J60" s="7"/>
      <c r="K60" s="7"/>
      <c r="L60" s="8"/>
    </row>
    <row r="61" spans="1:12" x14ac:dyDescent="0.15">
      <c r="A61" s="53">
        <v>45224</v>
      </c>
      <c r="B61" s="54" t="s">
        <v>16</v>
      </c>
      <c r="C61" s="55">
        <v>45348</v>
      </c>
      <c r="D61" s="5" t="s">
        <v>9</v>
      </c>
      <c r="E61" s="51"/>
      <c r="F61" s="56"/>
      <c r="G61" s="63"/>
      <c r="H61" s="6"/>
      <c r="I61" s="7"/>
      <c r="J61" s="7"/>
      <c r="K61" s="7"/>
      <c r="L61" s="8"/>
    </row>
    <row r="62" spans="1:12" x14ac:dyDescent="0.15">
      <c r="A62" s="65" t="s">
        <v>17</v>
      </c>
      <c r="B62" s="66"/>
      <c r="C62" s="66"/>
      <c r="D62" s="57"/>
      <c r="E62" s="58"/>
      <c r="F62" s="59"/>
      <c r="G62" s="67"/>
      <c r="H62" s="9"/>
      <c r="I62" s="10"/>
      <c r="J62" s="10"/>
      <c r="K62" s="10"/>
      <c r="L62" s="11"/>
    </row>
    <row r="63" spans="1:12" x14ac:dyDescent="0.15">
      <c r="A63" s="46" t="s">
        <v>67</v>
      </c>
      <c r="B63" s="47"/>
      <c r="C63" s="48"/>
      <c r="D63" s="1" t="s">
        <v>8</v>
      </c>
      <c r="E63" s="49">
        <v>45230</v>
      </c>
      <c r="F63" s="50" t="s">
        <v>73</v>
      </c>
      <c r="G63" s="63">
        <v>2011101037696</v>
      </c>
      <c r="H63" s="2" t="s">
        <v>1</v>
      </c>
      <c r="I63" s="12">
        <v>8789000</v>
      </c>
      <c r="J63" s="12">
        <v>8382000</v>
      </c>
      <c r="K63" s="3">
        <f t="shared" ref="K63" si="9">ROUNDDOWN((J63/I63),3)</f>
        <v>0.95299999999999996</v>
      </c>
      <c r="L63" s="4"/>
    </row>
    <row r="64" spans="1:12" x14ac:dyDescent="0.15">
      <c r="A64" s="30" t="s">
        <v>24</v>
      </c>
      <c r="B64" s="31" t="s">
        <v>15</v>
      </c>
      <c r="C64" s="32" t="s">
        <v>15</v>
      </c>
      <c r="D64" s="5" t="s">
        <v>18</v>
      </c>
      <c r="E64" s="51"/>
      <c r="F64" s="52" t="s">
        <v>78</v>
      </c>
      <c r="G64" s="64"/>
      <c r="H64" s="6"/>
      <c r="I64" s="7"/>
      <c r="J64" s="7"/>
      <c r="K64" s="7"/>
      <c r="L64" s="8"/>
    </row>
    <row r="65" spans="1:12" x14ac:dyDescent="0.15">
      <c r="A65" s="53">
        <v>45231</v>
      </c>
      <c r="B65" s="54" t="s">
        <v>16</v>
      </c>
      <c r="C65" s="55">
        <v>45379</v>
      </c>
      <c r="D65" s="5" t="s">
        <v>9</v>
      </c>
      <c r="E65" s="51"/>
      <c r="F65" s="56"/>
      <c r="G65" s="63"/>
      <c r="H65" s="6"/>
      <c r="I65" s="7"/>
      <c r="J65" s="7"/>
      <c r="K65" s="7"/>
      <c r="L65" s="8"/>
    </row>
    <row r="66" spans="1:12" x14ac:dyDescent="0.15">
      <c r="A66" s="65" t="s">
        <v>17</v>
      </c>
      <c r="B66" s="66"/>
      <c r="C66" s="66"/>
      <c r="D66" s="57"/>
      <c r="E66" s="58"/>
      <c r="F66" s="59"/>
      <c r="G66" s="67"/>
      <c r="H66" s="9"/>
      <c r="I66" s="10"/>
      <c r="J66" s="10"/>
      <c r="K66" s="10"/>
      <c r="L66" s="11"/>
    </row>
    <row r="67" spans="1:12" x14ac:dyDescent="0.15">
      <c r="A67" s="46" t="s">
        <v>79</v>
      </c>
      <c r="B67" s="47"/>
      <c r="C67" s="48"/>
      <c r="D67" s="1" t="s">
        <v>8</v>
      </c>
      <c r="E67" s="49">
        <v>45238</v>
      </c>
      <c r="F67" s="50" t="s">
        <v>85</v>
      </c>
      <c r="G67" s="63">
        <v>3011001020529</v>
      </c>
      <c r="H67" s="2" t="s">
        <v>1</v>
      </c>
      <c r="I67" s="12">
        <v>4862000</v>
      </c>
      <c r="J67" s="12">
        <v>4730000</v>
      </c>
      <c r="K67" s="3">
        <f t="shared" ref="K67" si="10">ROUNDDOWN((J67/I67),3)</f>
        <v>0.97199999999999998</v>
      </c>
      <c r="L67" s="4"/>
    </row>
    <row r="68" spans="1:12" x14ac:dyDescent="0.15">
      <c r="A68" s="30" t="s">
        <v>24</v>
      </c>
      <c r="B68" s="31" t="s">
        <v>15</v>
      </c>
      <c r="C68" s="32" t="s">
        <v>15</v>
      </c>
      <c r="D68" s="5" t="s">
        <v>18</v>
      </c>
      <c r="E68" s="51"/>
      <c r="F68" s="52" t="s">
        <v>91</v>
      </c>
      <c r="G68" s="64"/>
      <c r="H68" s="6"/>
      <c r="I68" s="7"/>
      <c r="J68" s="7"/>
      <c r="K68" s="7"/>
      <c r="L68" s="8"/>
    </row>
    <row r="69" spans="1:12" x14ac:dyDescent="0.15">
      <c r="A69" s="53">
        <v>45239</v>
      </c>
      <c r="B69" s="54" t="s">
        <v>16</v>
      </c>
      <c r="C69" s="55">
        <v>45373</v>
      </c>
      <c r="D69" s="5" t="s">
        <v>9</v>
      </c>
      <c r="E69" s="51"/>
      <c r="F69" s="56"/>
      <c r="G69" s="63"/>
      <c r="H69" s="6"/>
      <c r="I69" s="7"/>
      <c r="J69" s="7"/>
      <c r="K69" s="7"/>
      <c r="L69" s="8"/>
    </row>
    <row r="70" spans="1:12" x14ac:dyDescent="0.15">
      <c r="A70" s="65" t="s">
        <v>17</v>
      </c>
      <c r="B70" s="66"/>
      <c r="C70" s="66"/>
      <c r="D70" s="57"/>
      <c r="E70" s="58"/>
      <c r="F70" s="59"/>
      <c r="G70" s="67"/>
      <c r="H70" s="9"/>
      <c r="I70" s="10"/>
      <c r="J70" s="10"/>
      <c r="K70" s="10"/>
      <c r="L70" s="11"/>
    </row>
    <row r="71" spans="1:12" x14ac:dyDescent="0.15">
      <c r="A71" s="46" t="s">
        <v>80</v>
      </c>
      <c r="B71" s="47"/>
      <c r="C71" s="48"/>
      <c r="D71" s="1" t="s">
        <v>8</v>
      </c>
      <c r="E71" s="49">
        <v>45238</v>
      </c>
      <c r="F71" s="50" t="s">
        <v>86</v>
      </c>
      <c r="G71" s="63">
        <v>9010001027685</v>
      </c>
      <c r="H71" s="2" t="s">
        <v>1</v>
      </c>
      <c r="I71" s="12">
        <v>4983000</v>
      </c>
      <c r="J71" s="12">
        <v>4895000</v>
      </c>
      <c r="K71" s="3">
        <f t="shared" ref="K71" si="11">ROUNDDOWN((J71/I71),3)</f>
        <v>0.98199999999999998</v>
      </c>
      <c r="L71" s="4"/>
    </row>
    <row r="72" spans="1:12" x14ac:dyDescent="0.15">
      <c r="A72" s="30" t="s">
        <v>24</v>
      </c>
      <c r="B72" s="31" t="s">
        <v>15</v>
      </c>
      <c r="C72" s="32" t="s">
        <v>15</v>
      </c>
      <c r="D72" s="5" t="s">
        <v>18</v>
      </c>
      <c r="E72" s="51"/>
      <c r="F72" s="52" t="s">
        <v>92</v>
      </c>
      <c r="G72" s="64"/>
      <c r="H72" s="6"/>
      <c r="I72" s="7"/>
      <c r="J72" s="7"/>
      <c r="K72" s="7"/>
      <c r="L72" s="8"/>
    </row>
    <row r="73" spans="1:12" x14ac:dyDescent="0.15">
      <c r="A73" s="53">
        <v>45239</v>
      </c>
      <c r="B73" s="54" t="s">
        <v>16</v>
      </c>
      <c r="C73" s="55">
        <v>45373</v>
      </c>
      <c r="D73" s="5" t="s">
        <v>9</v>
      </c>
      <c r="E73" s="51"/>
      <c r="F73" s="56"/>
      <c r="G73" s="63"/>
      <c r="H73" s="6"/>
      <c r="I73" s="7"/>
      <c r="J73" s="7"/>
      <c r="K73" s="7"/>
      <c r="L73" s="8"/>
    </row>
    <row r="74" spans="1:12" x14ac:dyDescent="0.15">
      <c r="A74" s="65" t="s">
        <v>17</v>
      </c>
      <c r="B74" s="66"/>
      <c r="C74" s="66"/>
      <c r="D74" s="57"/>
      <c r="E74" s="58"/>
      <c r="F74" s="59"/>
      <c r="G74" s="67"/>
      <c r="H74" s="9"/>
      <c r="I74" s="10"/>
      <c r="J74" s="10"/>
      <c r="K74" s="10"/>
      <c r="L74" s="11"/>
    </row>
    <row r="75" spans="1:12" x14ac:dyDescent="0.15">
      <c r="A75" s="46" t="s">
        <v>81</v>
      </c>
      <c r="B75" s="47"/>
      <c r="C75" s="48"/>
      <c r="D75" s="1" t="s">
        <v>8</v>
      </c>
      <c r="E75" s="49">
        <v>45252</v>
      </c>
      <c r="F75" s="50" t="s">
        <v>87</v>
      </c>
      <c r="G75" s="63">
        <v>2110001001637</v>
      </c>
      <c r="H75" s="2" t="s">
        <v>1</v>
      </c>
      <c r="I75" s="12">
        <v>7425000</v>
      </c>
      <c r="J75" s="12">
        <v>5280000</v>
      </c>
      <c r="K75" s="3">
        <f t="shared" ref="K75" si="12">ROUNDDOWN((J75/I75),3)</f>
        <v>0.71099999999999997</v>
      </c>
      <c r="L75" s="4"/>
    </row>
    <row r="76" spans="1:12" x14ac:dyDescent="0.15">
      <c r="A76" s="30" t="s">
        <v>24</v>
      </c>
      <c r="B76" s="31" t="s">
        <v>15</v>
      </c>
      <c r="C76" s="32" t="s">
        <v>15</v>
      </c>
      <c r="D76" s="5" t="s">
        <v>18</v>
      </c>
      <c r="E76" s="51"/>
      <c r="F76" s="52" t="s">
        <v>93</v>
      </c>
      <c r="G76" s="64"/>
      <c r="H76" s="6"/>
      <c r="I76" s="7"/>
      <c r="J76" s="7"/>
      <c r="K76" s="7"/>
      <c r="L76" s="8"/>
    </row>
    <row r="77" spans="1:12" x14ac:dyDescent="0.15">
      <c r="A77" s="53">
        <v>45253</v>
      </c>
      <c r="B77" s="54" t="s">
        <v>16</v>
      </c>
      <c r="C77" s="55">
        <v>45351</v>
      </c>
      <c r="D77" s="5" t="s">
        <v>9</v>
      </c>
      <c r="E77" s="51"/>
      <c r="F77" s="56"/>
      <c r="G77" s="63"/>
      <c r="H77" s="6"/>
      <c r="I77" s="7"/>
      <c r="J77" s="7"/>
      <c r="K77" s="7"/>
      <c r="L77" s="8"/>
    </row>
    <row r="78" spans="1:12" x14ac:dyDescent="0.15">
      <c r="A78" s="65" t="s">
        <v>17</v>
      </c>
      <c r="B78" s="66"/>
      <c r="C78" s="66"/>
      <c r="D78" s="57"/>
      <c r="E78" s="58"/>
      <c r="F78" s="59"/>
      <c r="G78" s="67"/>
      <c r="H78" s="9"/>
      <c r="I78" s="10"/>
      <c r="J78" s="10"/>
      <c r="K78" s="10"/>
      <c r="L78" s="11"/>
    </row>
    <row r="79" spans="1:12" x14ac:dyDescent="0.15">
      <c r="A79" s="46" t="s">
        <v>82</v>
      </c>
      <c r="B79" s="47"/>
      <c r="C79" s="48"/>
      <c r="D79" s="1" t="s">
        <v>8</v>
      </c>
      <c r="E79" s="49">
        <v>45258</v>
      </c>
      <c r="F79" s="71" t="s">
        <v>88</v>
      </c>
      <c r="G79" s="63">
        <v>4011001005165</v>
      </c>
      <c r="H79" s="2" t="s">
        <v>1</v>
      </c>
      <c r="I79" s="12">
        <v>4279000</v>
      </c>
      <c r="J79" s="12">
        <v>2178000</v>
      </c>
      <c r="K79" s="3">
        <f t="shared" ref="K79" si="13">ROUNDDOWN((J79/I79),3)</f>
        <v>0.50800000000000001</v>
      </c>
      <c r="L79" s="4"/>
    </row>
    <row r="80" spans="1:12" x14ac:dyDescent="0.15">
      <c r="A80" s="30" t="s">
        <v>24</v>
      </c>
      <c r="B80" s="31" t="s">
        <v>15</v>
      </c>
      <c r="C80" s="32" t="s">
        <v>15</v>
      </c>
      <c r="D80" s="5" t="s">
        <v>18</v>
      </c>
      <c r="E80" s="51"/>
      <c r="F80" s="52" t="s">
        <v>94</v>
      </c>
      <c r="G80" s="64"/>
      <c r="H80" s="6"/>
      <c r="I80" s="7"/>
      <c r="J80" s="7"/>
      <c r="K80" s="7"/>
      <c r="L80" s="8"/>
    </row>
    <row r="81" spans="1:12" x14ac:dyDescent="0.15">
      <c r="A81" s="53">
        <v>45259</v>
      </c>
      <c r="B81" s="54" t="s">
        <v>16</v>
      </c>
      <c r="C81" s="55">
        <v>45442</v>
      </c>
      <c r="D81" s="5" t="s">
        <v>9</v>
      </c>
      <c r="E81" s="51"/>
      <c r="F81" s="56"/>
      <c r="G81" s="63"/>
      <c r="H81" s="6"/>
      <c r="I81" s="7"/>
      <c r="J81" s="7"/>
      <c r="K81" s="7"/>
      <c r="L81" s="8"/>
    </row>
    <row r="82" spans="1:12" x14ac:dyDescent="0.15">
      <c r="A82" s="65" t="s">
        <v>17</v>
      </c>
      <c r="B82" s="66"/>
      <c r="C82" s="66"/>
      <c r="D82" s="57"/>
      <c r="E82" s="58"/>
      <c r="F82" s="59"/>
      <c r="G82" s="67"/>
      <c r="H82" s="9"/>
      <c r="I82" s="10"/>
      <c r="J82" s="10"/>
      <c r="K82" s="10"/>
      <c r="L82" s="11"/>
    </row>
    <row r="83" spans="1:12" x14ac:dyDescent="0.15">
      <c r="A83" s="46" t="s">
        <v>83</v>
      </c>
      <c r="B83" s="47"/>
      <c r="C83" s="48"/>
      <c r="D83" s="1" t="s">
        <v>8</v>
      </c>
      <c r="E83" s="49">
        <v>45258</v>
      </c>
      <c r="F83" s="50" t="s">
        <v>89</v>
      </c>
      <c r="G83" s="63">
        <v>901060101047</v>
      </c>
      <c r="H83" s="2" t="s">
        <v>1</v>
      </c>
      <c r="I83" s="12">
        <v>4851000</v>
      </c>
      <c r="J83" s="12">
        <v>3630000</v>
      </c>
      <c r="K83" s="3">
        <f t="shared" ref="K83" si="14">ROUNDDOWN((J83/I83),3)</f>
        <v>0.748</v>
      </c>
      <c r="L83" s="4"/>
    </row>
    <row r="84" spans="1:12" x14ac:dyDescent="0.15">
      <c r="A84" s="30" t="s">
        <v>24</v>
      </c>
      <c r="B84" s="31" t="s">
        <v>15</v>
      </c>
      <c r="C84" s="32" t="s">
        <v>15</v>
      </c>
      <c r="D84" s="5" t="s">
        <v>18</v>
      </c>
      <c r="E84" s="51"/>
      <c r="F84" s="52" t="s">
        <v>95</v>
      </c>
      <c r="G84" s="64"/>
      <c r="H84" s="6"/>
      <c r="I84" s="7"/>
      <c r="J84" s="7"/>
      <c r="K84" s="7"/>
      <c r="L84" s="8"/>
    </row>
    <row r="85" spans="1:12" x14ac:dyDescent="0.15">
      <c r="A85" s="53">
        <v>45259</v>
      </c>
      <c r="B85" s="54" t="s">
        <v>16</v>
      </c>
      <c r="C85" s="55">
        <v>45362</v>
      </c>
      <c r="D85" s="5" t="s">
        <v>9</v>
      </c>
      <c r="E85" s="51"/>
      <c r="F85" s="56"/>
      <c r="G85" s="63"/>
      <c r="H85" s="6"/>
      <c r="I85" s="7"/>
      <c r="J85" s="7"/>
      <c r="K85" s="7"/>
      <c r="L85" s="8"/>
    </row>
    <row r="86" spans="1:12" x14ac:dyDescent="0.15">
      <c r="A86" s="65" t="s">
        <v>17</v>
      </c>
      <c r="B86" s="66"/>
      <c r="C86" s="66"/>
      <c r="D86" s="57"/>
      <c r="E86" s="58"/>
      <c r="F86" s="59"/>
      <c r="G86" s="67"/>
      <c r="H86" s="9"/>
      <c r="I86" s="10"/>
      <c r="J86" s="10"/>
      <c r="K86" s="10"/>
      <c r="L86" s="11"/>
    </row>
    <row r="87" spans="1:12" x14ac:dyDescent="0.15">
      <c r="A87" s="46" t="s">
        <v>84</v>
      </c>
      <c r="B87" s="47"/>
      <c r="C87" s="48"/>
      <c r="D87" s="1" t="s">
        <v>8</v>
      </c>
      <c r="E87" s="49">
        <v>45258</v>
      </c>
      <c r="F87" s="50" t="s">
        <v>90</v>
      </c>
      <c r="G87" s="63">
        <v>3120001135581</v>
      </c>
      <c r="H87" s="2" t="s">
        <v>1</v>
      </c>
      <c r="I87" s="12">
        <v>4114000</v>
      </c>
      <c r="J87" s="12">
        <v>3850000</v>
      </c>
      <c r="K87" s="3">
        <f t="shared" ref="K87" si="15">ROUNDDOWN((J87/I87),3)</f>
        <v>0.93500000000000005</v>
      </c>
      <c r="L87" s="4"/>
    </row>
    <row r="88" spans="1:12" x14ac:dyDescent="0.15">
      <c r="A88" s="30" t="s">
        <v>24</v>
      </c>
      <c r="B88" s="31" t="s">
        <v>15</v>
      </c>
      <c r="C88" s="32" t="s">
        <v>15</v>
      </c>
      <c r="D88" s="5" t="s">
        <v>18</v>
      </c>
      <c r="E88" s="51"/>
      <c r="F88" s="52" t="s">
        <v>96</v>
      </c>
      <c r="G88" s="64"/>
      <c r="H88" s="6"/>
      <c r="I88" s="7"/>
      <c r="J88" s="7"/>
      <c r="K88" s="7"/>
      <c r="L88" s="8"/>
    </row>
    <row r="89" spans="1:12" x14ac:dyDescent="0.15">
      <c r="A89" s="53">
        <v>45259</v>
      </c>
      <c r="B89" s="54" t="s">
        <v>16</v>
      </c>
      <c r="C89" s="55">
        <v>45338</v>
      </c>
      <c r="D89" s="5" t="s">
        <v>9</v>
      </c>
      <c r="E89" s="51"/>
      <c r="F89" s="56"/>
      <c r="G89" s="63"/>
      <c r="H89" s="6"/>
      <c r="I89" s="7"/>
      <c r="J89" s="7"/>
      <c r="K89" s="7"/>
      <c r="L89" s="8"/>
    </row>
    <row r="90" spans="1:12" x14ac:dyDescent="0.15">
      <c r="A90" s="65" t="s">
        <v>17</v>
      </c>
      <c r="B90" s="66"/>
      <c r="C90" s="66"/>
      <c r="D90" s="57"/>
      <c r="E90" s="58"/>
      <c r="F90" s="59"/>
      <c r="G90" s="67"/>
      <c r="H90" s="9"/>
      <c r="I90" s="10"/>
      <c r="J90" s="10"/>
      <c r="K90" s="10"/>
      <c r="L90" s="11"/>
    </row>
  </sheetData>
  <mergeCells count="68">
    <mergeCell ref="A87:C87"/>
    <mergeCell ref="A88:C88"/>
    <mergeCell ref="A90:C90"/>
    <mergeCell ref="A80:C80"/>
    <mergeCell ref="A82:C82"/>
    <mergeCell ref="A83:C83"/>
    <mergeCell ref="A84:C84"/>
    <mergeCell ref="A86:C86"/>
    <mergeCell ref="A74:C74"/>
    <mergeCell ref="A75:C75"/>
    <mergeCell ref="A76:C76"/>
    <mergeCell ref="A78:C78"/>
    <mergeCell ref="A79:C79"/>
    <mergeCell ref="A67:C67"/>
    <mergeCell ref="A68:C68"/>
    <mergeCell ref="A70:C70"/>
    <mergeCell ref="A71:C71"/>
    <mergeCell ref="A72:C72"/>
    <mergeCell ref="A63:C63"/>
    <mergeCell ref="A64:C64"/>
    <mergeCell ref="A66:C66"/>
    <mergeCell ref="A20:C20"/>
    <mergeCell ref="A22:C22"/>
    <mergeCell ref="A52:C52"/>
    <mergeCell ref="A54:C54"/>
    <mergeCell ref="A59:C59"/>
    <mergeCell ref="A60:C60"/>
    <mergeCell ref="A62:C62"/>
    <mergeCell ref="A46:C46"/>
    <mergeCell ref="A55:C55"/>
    <mergeCell ref="A56:C56"/>
    <mergeCell ref="A58:C58"/>
    <mergeCell ref="A51:C51"/>
    <mergeCell ref="A47:C47"/>
    <mergeCell ref="A48:C48"/>
    <mergeCell ref="A50:C50"/>
    <mergeCell ref="A10:C10"/>
    <mergeCell ref="A43:C43"/>
    <mergeCell ref="A44:C44"/>
    <mergeCell ref="A36:C36"/>
    <mergeCell ref="A38:C38"/>
    <mergeCell ref="A39:C39"/>
    <mergeCell ref="A40:C40"/>
    <mergeCell ref="A42:C42"/>
    <mergeCell ref="A30:C30"/>
    <mergeCell ref="A31:C31"/>
    <mergeCell ref="A32:C32"/>
    <mergeCell ref="A34:C34"/>
    <mergeCell ref="A35:C35"/>
    <mergeCell ref="A23:C23"/>
    <mergeCell ref="A24:C24"/>
    <mergeCell ref="A19:C19"/>
    <mergeCell ref="A26:C26"/>
    <mergeCell ref="A27:C27"/>
    <mergeCell ref="A28:C28"/>
    <mergeCell ref="A1:L1"/>
    <mergeCell ref="A2:C2"/>
    <mergeCell ref="A3:C3"/>
    <mergeCell ref="A4:C4"/>
    <mergeCell ref="A6:C6"/>
    <mergeCell ref="A18:C18"/>
    <mergeCell ref="A11:C11"/>
    <mergeCell ref="A12:C12"/>
    <mergeCell ref="A14:C14"/>
    <mergeCell ref="A15:C15"/>
    <mergeCell ref="A16:C16"/>
    <mergeCell ref="A7:C7"/>
    <mergeCell ref="A8:C8"/>
  </mergeCells>
  <phoneticPr fontId="2"/>
  <printOptions horizontalCentered="1"/>
  <pageMargins left="0.78740157480314965" right="0.78740157480314965" top="0.59055118110236227" bottom="0.59055118110236227" header="0.51181102362204722" footer="0.51181102362204722"/>
  <pageSetup paperSize="9" scale="63" fitToHeight="0" orientation="landscape" r:id="rId1"/>
  <headerFooter alignWithMargins="0"/>
  <rowBreaks count="1" manualBreakCount="1">
    <brk id="5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2023-08-24T02:11:05Z</cp:lastPrinted>
  <dcterms:created xsi:type="dcterms:W3CDTF">2016-05-12T09:10:28Z</dcterms:created>
  <dcterms:modified xsi:type="dcterms:W3CDTF">2024-01-05T08:29:52Z</dcterms:modified>
</cp:coreProperties>
</file>