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03契約システム\100万以上\契約情報公表\R3.12月分\"/>
    </mc:Choice>
  </mc:AlternateContent>
  <bookViews>
    <workbookView xWindow="120" yWindow="405" windowWidth="23250" windowHeight="12930"/>
  </bookViews>
  <sheets>
    <sheet name="Sheet1" sheetId="3" r:id="rId1"/>
  </sheets>
  <definedNames>
    <definedName name="_xlnm.Print_Area" localSheetId="0">Sheet1!$A$1:$L$46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K43" i="3" l="1"/>
  <c r="K39" i="3" l="1"/>
  <c r="K35" i="3" l="1"/>
  <c r="K31" i="3" l="1"/>
  <c r="K23" i="3" l="1"/>
  <c r="K27" i="3"/>
  <c r="K15" i="3" l="1"/>
  <c r="K19" i="3" l="1"/>
  <c r="K7" i="3" l="1"/>
  <c r="K11" i="3"/>
  <c r="K3" i="3" l="1"/>
</calcChain>
</file>

<file path=xl/sharedStrings.xml><?xml version="1.0" encoding="utf-8"?>
<sst xmlns="http://schemas.openxmlformats.org/spreadsheetml/2006/main" count="133" uniqueCount="74">
  <si>
    <t>契約日</t>
  </si>
  <si>
    <t>契約金額</t>
  </si>
  <si>
    <t>一般競争</t>
  </si>
  <si>
    <t>備考</t>
    <rPh sb="0" eb="2">
      <t>ビコウ</t>
    </rPh>
    <phoneticPr fontId="3"/>
  </si>
  <si>
    <t>競争入札に係る情報の公表（工事）</t>
    <rPh sb="0" eb="2">
      <t>キョウソウ</t>
    </rPh>
    <rPh sb="2" eb="4">
      <t>ニュウサツ</t>
    </rPh>
    <rPh sb="5" eb="6">
      <t>カカ</t>
    </rPh>
    <rPh sb="7" eb="9">
      <t>ジョウホウ</t>
    </rPh>
    <rPh sb="10" eb="12">
      <t>コウヒョウ</t>
    </rPh>
    <rPh sb="13" eb="15">
      <t>コウジ</t>
    </rPh>
    <phoneticPr fontId="3"/>
  </si>
  <si>
    <t>工事の名称､場所､期間及び種別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3"/>
  </si>
  <si>
    <t>契約職等の氏名、部局の名称及び所在地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5" eb="18">
      <t>ショザイチ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</si>
  <si>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</si>
  <si>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</si>
  <si>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</si>
  <si>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予定価格</t>
    <phoneticPr fontId="3"/>
  </si>
  <si>
    <t>落札率</t>
    <rPh sb="0" eb="2">
      <t>ラクサツ</t>
    </rPh>
    <rPh sb="2" eb="3">
      <t>リツ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</si>
  <si>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</si>
  <si>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</si>
  <si>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～</t>
  </si>
  <si>
    <t>法人番号</t>
    <phoneticPr fontId="2"/>
  </si>
  <si>
    <t>理事長　西川　和廣</t>
    <rPh sb="0" eb="3">
      <t>リジチョウ</t>
    </rPh>
    <phoneticPr fontId="3"/>
  </si>
  <si>
    <t>国立研究開発法人土木研究所</t>
    <rPh sb="0" eb="13">
      <t>コクリツケンキュウカイハツホウジンドボクケンキュウショ</t>
    </rPh>
    <phoneticPr fontId="2"/>
  </si>
  <si>
    <t>アスファルト舗装</t>
    <rPh sb="6" eb="8">
      <t>ホソウ</t>
    </rPh>
    <phoneticPr fontId="2"/>
  </si>
  <si>
    <t>舗装走行実験場橋面舗装の模擬床版構築工事</t>
    <rPh sb="0" eb="2">
      <t>ホソウ</t>
    </rPh>
    <rPh sb="2" eb="4">
      <t>ソウコウ</t>
    </rPh>
    <rPh sb="4" eb="6">
      <t>ジッケン</t>
    </rPh>
    <rPh sb="6" eb="7">
      <t>ジョウ</t>
    </rPh>
    <rPh sb="7" eb="9">
      <t>キョウメン</t>
    </rPh>
    <rPh sb="9" eb="11">
      <t>ホソウ</t>
    </rPh>
    <rPh sb="12" eb="14">
      <t>モギ</t>
    </rPh>
    <rPh sb="14" eb="16">
      <t>ショウバン</t>
    </rPh>
    <rPh sb="16" eb="18">
      <t>コウチク</t>
    </rPh>
    <rPh sb="18" eb="20">
      <t>コウジ</t>
    </rPh>
    <phoneticPr fontId="2"/>
  </si>
  <si>
    <t xml:space="preserve">1010001001805 </t>
    <phoneticPr fontId="2"/>
  </si>
  <si>
    <t>水理実験施設Ｎｏ．５定圧塔改修工事</t>
    <phoneticPr fontId="2"/>
  </si>
  <si>
    <t>～</t>
    <phoneticPr fontId="2"/>
  </si>
  <si>
    <t>京葉ガスエナジーソリューション（株）</t>
    <phoneticPr fontId="2"/>
  </si>
  <si>
    <t>千葉県市川市鬼高４丁目３番５号</t>
    <phoneticPr fontId="2"/>
  </si>
  <si>
    <t>一般競争</t>
    <rPh sb="0" eb="4">
      <t>イッパンキョウソウ</t>
    </rPh>
    <phoneticPr fontId="2"/>
  </si>
  <si>
    <t>6040001026134</t>
    <phoneticPr fontId="2"/>
  </si>
  <si>
    <t xml:space="preserve">1010001001805 </t>
  </si>
  <si>
    <t>機械設備</t>
    <rPh sb="0" eb="2">
      <t>キカイ</t>
    </rPh>
    <rPh sb="2" eb="4">
      <t>セツビ</t>
    </rPh>
    <phoneticPr fontId="2"/>
  </si>
  <si>
    <t>舗装走行実験場内コンクリート舗装構築工事</t>
    <phoneticPr fontId="2"/>
  </si>
  <si>
    <t>コンクリート舗装</t>
    <rPh sb="6" eb="8">
      <t>ホソウ</t>
    </rPh>
    <phoneticPr fontId="2"/>
  </si>
  <si>
    <t>100Gbps高速通信用ネットワーク構築工事</t>
    <rPh sb="7" eb="12">
      <t>コウソクツウシンヨウ</t>
    </rPh>
    <rPh sb="18" eb="22">
      <t>コウチクコウジ</t>
    </rPh>
    <phoneticPr fontId="2"/>
  </si>
  <si>
    <t>国立研究開発法人土木研究所</t>
    <rPh sb="0" eb="13">
      <t>コクリツケンキュウカイハツホウジンドボクケンキュウショ</t>
    </rPh>
    <phoneticPr fontId="2"/>
  </si>
  <si>
    <t>～</t>
    <phoneticPr fontId="2"/>
  </si>
  <si>
    <t>通信設備工事</t>
    <rPh sb="0" eb="2">
      <t>ツウシン</t>
    </rPh>
    <rPh sb="2" eb="4">
      <t>セツビ</t>
    </rPh>
    <rPh sb="4" eb="6">
      <t>コウジ</t>
    </rPh>
    <phoneticPr fontId="2"/>
  </si>
  <si>
    <t>都築電気（株）</t>
    <rPh sb="0" eb="2">
      <t>ツヅキ</t>
    </rPh>
    <rPh sb="2" eb="4">
      <t>デンキ</t>
    </rPh>
    <rPh sb="4" eb="7">
      <t>カブ</t>
    </rPh>
    <phoneticPr fontId="2"/>
  </si>
  <si>
    <t>東京都港区新橋6-19-15</t>
    <rPh sb="0" eb="3">
      <t>トウキョウト</t>
    </rPh>
    <rPh sb="3" eb="5">
      <t>ミナトク</t>
    </rPh>
    <rPh sb="5" eb="7">
      <t>シンバシ</t>
    </rPh>
    <phoneticPr fontId="2"/>
  </si>
  <si>
    <t>一般競争</t>
    <rPh sb="0" eb="2">
      <t>イッパン</t>
    </rPh>
    <rPh sb="2" eb="4">
      <t>キョウソウ</t>
    </rPh>
    <phoneticPr fontId="2"/>
  </si>
  <si>
    <t xml:space="preserve">9010401054908 </t>
    <phoneticPr fontId="2"/>
  </si>
  <si>
    <t>埼玉県さいたま市南浦和区高砂４-６-９</t>
    <rPh sb="0" eb="3">
      <t>サイタマケン</t>
    </rPh>
    <rPh sb="7" eb="8">
      <t>シ</t>
    </rPh>
    <rPh sb="8" eb="9">
      <t>ミナミ</t>
    </rPh>
    <rPh sb="9" eb="11">
      <t>ウラワ</t>
    </rPh>
    <rPh sb="11" eb="12">
      <t>ク</t>
    </rPh>
    <rPh sb="12" eb="14">
      <t>タカサゴ</t>
    </rPh>
    <phoneticPr fontId="2"/>
  </si>
  <si>
    <t>令和３年度自然共生研究センター構内除草工事</t>
    <rPh sb="0" eb="2">
      <t>レイワ</t>
    </rPh>
    <phoneticPr fontId="2"/>
  </si>
  <si>
    <t>自然共生研究センター構内</t>
    <rPh sb="0" eb="6">
      <t>シゼンキョウセイケンキュウ</t>
    </rPh>
    <rPh sb="10" eb="12">
      <t>コウナイ</t>
    </rPh>
    <phoneticPr fontId="2"/>
  </si>
  <si>
    <t>造園</t>
    <rPh sb="0" eb="2">
      <t>ゾウエン</t>
    </rPh>
    <phoneticPr fontId="2"/>
  </si>
  <si>
    <t>巴産業（株）</t>
    <rPh sb="0" eb="1">
      <t>トモエ</t>
    </rPh>
    <rPh sb="1" eb="3">
      <t>サンギョウ</t>
    </rPh>
    <rPh sb="3" eb="6">
      <t>カブ</t>
    </rPh>
    <phoneticPr fontId="2"/>
  </si>
  <si>
    <t>岐阜県岐阜市大池町３番地の１</t>
    <rPh sb="0" eb="3">
      <t>ギフケン</t>
    </rPh>
    <rPh sb="3" eb="6">
      <t>ギフシ</t>
    </rPh>
    <rPh sb="6" eb="9">
      <t>オオイケチョウ</t>
    </rPh>
    <rPh sb="10" eb="12">
      <t>バンチ</t>
    </rPh>
    <phoneticPr fontId="2"/>
  </si>
  <si>
    <t>一般競争</t>
    <rPh sb="0" eb="2">
      <t>イッパン</t>
    </rPh>
    <rPh sb="2" eb="4">
      <t>キョウソウ</t>
    </rPh>
    <phoneticPr fontId="2"/>
  </si>
  <si>
    <t>土木研究所構内ＬＡＮケーブル敷設工事</t>
    <phoneticPr fontId="2"/>
  </si>
  <si>
    <t>（株）つくば電気通信</t>
    <rPh sb="0" eb="3">
      <t>カブ</t>
    </rPh>
    <rPh sb="6" eb="8">
      <t>デンキ</t>
    </rPh>
    <rPh sb="8" eb="10">
      <t>ツウシン</t>
    </rPh>
    <phoneticPr fontId="2"/>
  </si>
  <si>
    <t>茨城県土浦市東若松町３９８８番地３</t>
    <phoneticPr fontId="2"/>
  </si>
  <si>
    <t>～</t>
    <phoneticPr fontId="2"/>
  </si>
  <si>
    <t xml:space="preserve">5050001010385 </t>
    <phoneticPr fontId="2"/>
  </si>
  <si>
    <t>7200001010863</t>
    <phoneticPr fontId="2"/>
  </si>
  <si>
    <t>河川ＣＩＭ検討用施設改修工事</t>
    <phoneticPr fontId="2"/>
  </si>
  <si>
    <t>一般土木</t>
    <rPh sb="0" eb="2">
      <t>イッパン</t>
    </rPh>
    <rPh sb="2" eb="4">
      <t>ドボク</t>
    </rPh>
    <phoneticPr fontId="2"/>
  </si>
  <si>
    <t>自然共生研究センター</t>
    <rPh sb="0" eb="6">
      <t>シゼンキョウセイケンキュウ</t>
    </rPh>
    <phoneticPr fontId="2"/>
  </si>
  <si>
    <t>（株）加藤組</t>
    <rPh sb="0" eb="3">
      <t>カブ</t>
    </rPh>
    <rPh sb="3" eb="5">
      <t>カトウ</t>
    </rPh>
    <rPh sb="5" eb="6">
      <t>グミ</t>
    </rPh>
    <phoneticPr fontId="2"/>
  </si>
  <si>
    <t>岐阜県羽島郡笠松町円城寺1433番地</t>
    <phoneticPr fontId="2"/>
  </si>
  <si>
    <t>鹿島道路（株）関東支店</t>
    <rPh sb="0" eb="2">
      <t>カシマ</t>
    </rPh>
    <rPh sb="2" eb="4">
      <t>ドウロ</t>
    </rPh>
    <rPh sb="4" eb="7">
      <t>カブ</t>
    </rPh>
    <rPh sb="7" eb="9">
      <t>カントウ</t>
    </rPh>
    <rPh sb="9" eb="11">
      <t>シテン</t>
    </rPh>
    <phoneticPr fontId="2"/>
  </si>
  <si>
    <t>土木研究所（つくば）浸透実験施設ほか１件構内整備工事</t>
    <rPh sb="0" eb="5">
      <t>ドボクケンキュウショ</t>
    </rPh>
    <rPh sb="10" eb="16">
      <t>シントウジッケンシセツ</t>
    </rPh>
    <rPh sb="19" eb="26">
      <t>ケンコウナイセイビコウジ</t>
    </rPh>
    <phoneticPr fontId="2"/>
  </si>
  <si>
    <t>国立研究開発法人土木研究所構内</t>
    <rPh sb="0" eb="13">
      <t>コクリツケンキュウカイハツホウジンドボクケンキュウショ</t>
    </rPh>
    <rPh sb="13" eb="15">
      <t>コウナイ</t>
    </rPh>
    <phoneticPr fontId="2"/>
  </si>
  <si>
    <t>建築</t>
    <rPh sb="0" eb="2">
      <t>ケンチク</t>
    </rPh>
    <phoneticPr fontId="2"/>
  </si>
  <si>
    <t>（株）三共建設</t>
    <rPh sb="0" eb="3">
      <t>カブ</t>
    </rPh>
    <rPh sb="3" eb="5">
      <t>サンキョウ</t>
    </rPh>
    <rPh sb="5" eb="7">
      <t>ケンセツ</t>
    </rPh>
    <phoneticPr fontId="2"/>
  </si>
  <si>
    <t>茨城県つくば市春日２丁目２４番地３</t>
    <phoneticPr fontId="2"/>
  </si>
  <si>
    <t>8050001015646</t>
    <phoneticPr fontId="2"/>
  </si>
  <si>
    <t>Ｒ３輪荷重走行試験機電源制御装置等改修工事</t>
    <rPh sb="2" eb="5">
      <t>リンカジュウ</t>
    </rPh>
    <rPh sb="5" eb="7">
      <t>ソウコウ</t>
    </rPh>
    <rPh sb="7" eb="9">
      <t>シケン</t>
    </rPh>
    <rPh sb="9" eb="10">
      <t>キ</t>
    </rPh>
    <rPh sb="10" eb="12">
      <t>デンゲン</t>
    </rPh>
    <rPh sb="12" eb="14">
      <t>セイギョ</t>
    </rPh>
    <rPh sb="14" eb="16">
      <t>ソウチ</t>
    </rPh>
    <rPh sb="16" eb="17">
      <t>トウ</t>
    </rPh>
    <rPh sb="17" eb="19">
      <t>カイシュウ</t>
    </rPh>
    <rPh sb="19" eb="21">
      <t>コウジ</t>
    </rPh>
    <phoneticPr fontId="2"/>
  </si>
  <si>
    <t>（株）島津製作所東京支社</t>
    <rPh sb="0" eb="3">
      <t>カブ</t>
    </rPh>
    <rPh sb="3" eb="8">
      <t>シマズセイサクショ</t>
    </rPh>
    <rPh sb="8" eb="10">
      <t>トウキョウ</t>
    </rPh>
    <rPh sb="10" eb="12">
      <t>シシャ</t>
    </rPh>
    <phoneticPr fontId="2"/>
  </si>
  <si>
    <t xml:space="preserve">6130001021068 </t>
    <phoneticPr fontId="2"/>
  </si>
  <si>
    <t>東京都千代田区神田錦町１丁目３</t>
    <phoneticPr fontId="2"/>
  </si>
  <si>
    <t>盛土実験施設外受変電設備更新工事</t>
    <rPh sb="0" eb="16">
      <t>モリドジッケンシセツホカジュヘンデンセツビコウシンコウジ</t>
    </rPh>
    <phoneticPr fontId="2"/>
  </si>
  <si>
    <t>（株）イシカワ功電社</t>
    <rPh sb="0" eb="3">
      <t>カブ</t>
    </rPh>
    <rPh sb="7" eb="10">
      <t>イサオデンシャ</t>
    </rPh>
    <phoneticPr fontId="2"/>
  </si>
  <si>
    <t>茨城県古河市諸川918</t>
    <rPh sb="0" eb="3">
      <t>イバラギケン</t>
    </rPh>
    <rPh sb="3" eb="6">
      <t>コガシ</t>
    </rPh>
    <rPh sb="6" eb="8">
      <t>モロカワ</t>
    </rPh>
    <phoneticPr fontId="2"/>
  </si>
  <si>
    <t>2050001019074</t>
    <phoneticPr fontId="2"/>
  </si>
  <si>
    <t>建設機械屋外実験場機械格納庫光ケーブル敷設工事</t>
    <rPh sb="0" eb="2">
      <t>ケンセツ</t>
    </rPh>
    <rPh sb="2" eb="4">
      <t>キカイ</t>
    </rPh>
    <rPh sb="4" eb="6">
      <t>オクガイ</t>
    </rPh>
    <rPh sb="6" eb="9">
      <t>ジッケンジョウ</t>
    </rPh>
    <rPh sb="9" eb="11">
      <t>キカイ</t>
    </rPh>
    <rPh sb="11" eb="14">
      <t>カクノウコ</t>
    </rPh>
    <rPh sb="14" eb="15">
      <t>ヒカリ</t>
    </rPh>
    <rPh sb="19" eb="21">
      <t>フセツ</t>
    </rPh>
    <rPh sb="21" eb="23">
      <t>コウジ</t>
    </rPh>
    <phoneticPr fontId="2"/>
  </si>
  <si>
    <t>通信設備</t>
    <rPh sb="0" eb="2">
      <t>ツウシン</t>
    </rPh>
    <rPh sb="2" eb="4">
      <t>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</si>
</sst>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[$-411]gggee&quot;年&quot;mm&quot;月&quot;dd&quot;日&quot;"/>
    <numFmt numFmtId="178" formatCode="0.0%"/>
    <numFmt numFmtId="179" formatCode="#,##0_);\(#,##0\)"/>
    <numFmt numFmtId="180" formatCode="_(* #,##0_);_(* \(#,##0\);_(* &quot;-&quot;_);_(@_)"/>
    <numFmt numFmtId="181" formatCode="0_ "/>
  </numFmts>
  <fonts count="12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0" fontId="8" fillId="2" borderId="0" applyFont="0" applyFill="0" applyBorder="0" applyAlignment="0" applyProtection="0"/>
    <xf numFmtId="0" fontId="9" fillId="2" borderId="0"/>
    <xf numFmtId="0" fontId="9" fillId="2" borderId="0"/>
  </cellStyleXfs>
  <cellXfs count="61">
    <xf numFmtId="0" fontId="0" fillId="0" borderId="0" xfId="0"/>
    <xf numFmtId="0" fontId="6" fillId="2" borderId="0" xfId="3" applyFont="1"/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6" xfId="3" applyNumberFormat="1" applyFont="1" applyFill="1" applyBorder="1" applyAlignment="1">
      <alignment horizontal="center" vertical="center" wrapText="1"/>
    </xf>
    <xf numFmtId="49" fontId="7" fillId="2" borderId="0" xfId="3" applyNumberFormat="1" applyFont="1" applyAlignment="1">
      <alignment horizontal="center" vertical="center" wrapText="1"/>
    </xf>
    <xf numFmtId="0" fontId="7" fillId="2" borderId="6" xfId="3" applyFont="1" applyFill="1" applyBorder="1" applyAlignment="1">
      <alignment vertical="center" shrinkToFit="1"/>
    </xf>
    <xf numFmtId="177" fontId="7" fillId="2" borderId="6" xfId="3" applyNumberFormat="1" applyFont="1" applyFill="1" applyBorder="1" applyAlignment="1">
      <alignment horizontal="center" vertical="center" wrapText="1"/>
    </xf>
    <xf numFmtId="177" fontId="7" fillId="2" borderId="6" xfId="3" applyNumberFormat="1" applyFont="1" applyFill="1" applyBorder="1" applyAlignment="1">
      <alignment horizontal="left" vertical="center" wrapText="1"/>
    </xf>
    <xf numFmtId="0" fontId="7" fillId="2" borderId="6" xfId="3" applyFont="1" applyFill="1" applyBorder="1" applyAlignment="1">
      <alignment horizontal="center" vertical="center" wrapText="1"/>
    </xf>
    <xf numFmtId="176" fontId="7" fillId="2" borderId="6" xfId="3" applyNumberFormat="1" applyFont="1" applyFill="1" applyBorder="1" applyAlignment="1">
      <alignment horizontal="center" vertical="center" wrapText="1"/>
    </xf>
    <xf numFmtId="178" fontId="7" fillId="2" borderId="6" xfId="3" applyNumberFormat="1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7" fillId="2" borderId="8" xfId="3" applyFont="1" applyFill="1" applyBorder="1" applyAlignment="1">
      <alignment vertical="center" wrapText="1"/>
    </xf>
    <xf numFmtId="177" fontId="7" fillId="2" borderId="8" xfId="3" applyNumberFormat="1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179" fontId="7" fillId="2" borderId="8" xfId="3" applyNumberFormat="1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vertical="center"/>
    </xf>
    <xf numFmtId="177" fontId="7" fillId="2" borderId="7" xfId="3" applyNumberFormat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177" fontId="7" fillId="2" borderId="0" xfId="3" applyNumberFormat="1" applyFont="1" applyFill="1" applyBorder="1" applyAlignment="1">
      <alignment horizontal="center" vertical="center" wrapText="1"/>
    </xf>
    <xf numFmtId="0" fontId="7" fillId="2" borderId="2" xfId="3" applyFont="1" applyFill="1" applyBorder="1"/>
    <xf numFmtId="0" fontId="7" fillId="2" borderId="1" xfId="3" applyFont="1" applyFill="1" applyBorder="1"/>
    <xf numFmtId="177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 wrapText="1"/>
    </xf>
    <xf numFmtId="179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/>
    </xf>
    <xf numFmtId="49" fontId="6" fillId="2" borderId="0" xfId="3" applyNumberFormat="1" applyFont="1"/>
    <xf numFmtId="49" fontId="10" fillId="0" borderId="8" xfId="0" quotePrefix="1" applyNumberFormat="1" applyFont="1" applyBorder="1" applyAlignment="1">
      <alignment horizontal="left" vertical="center"/>
    </xf>
    <xf numFmtId="49" fontId="7" fillId="3" borderId="11" xfId="3" applyNumberFormat="1" applyFont="1" applyFill="1" applyBorder="1" applyAlignment="1">
      <alignment horizontal="center" vertical="center" wrapText="1"/>
    </xf>
    <xf numFmtId="49" fontId="10" fillId="0" borderId="8" xfId="0" quotePrefix="1" applyNumberFormat="1" applyFont="1" applyBorder="1" applyAlignment="1">
      <alignment horizontal="center" vertical="center"/>
    </xf>
    <xf numFmtId="177" fontId="11" fillId="2" borderId="6" xfId="3" applyNumberFormat="1" applyFont="1" applyFill="1" applyBorder="1" applyAlignment="1">
      <alignment horizontal="left" vertical="center" wrapText="1"/>
    </xf>
    <xf numFmtId="0" fontId="7" fillId="0" borderId="7" xfId="3" applyFont="1" applyFill="1" applyBorder="1" applyAlignment="1">
      <alignment vertical="center" wrapText="1"/>
    </xf>
    <xf numFmtId="0" fontId="0" fillId="0" borderId="0" xfId="0" applyFill="1" applyBorder="1" applyAlignment="1"/>
    <xf numFmtId="0" fontId="7" fillId="2" borderId="0" xfId="3" applyFont="1" applyFill="1" applyBorder="1"/>
    <xf numFmtId="181" fontId="7" fillId="2" borderId="8" xfId="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7" fillId="2" borderId="7" xfId="3" applyFont="1" applyFill="1" applyBorder="1" applyAlignment="1">
      <alignment vertical="center" wrapText="1"/>
    </xf>
    <xf numFmtId="0" fontId="7" fillId="2" borderId="0" xfId="3" applyFont="1" applyFill="1" applyBorder="1" applyAlignment="1">
      <alignment vertical="center" wrapText="1"/>
    </xf>
    <xf numFmtId="0" fontId="7" fillId="2" borderId="10" xfId="3" applyFont="1" applyFill="1" applyBorder="1" applyAlignment="1">
      <alignment vertical="center" wrapText="1"/>
    </xf>
    <xf numFmtId="0" fontId="7" fillId="0" borderId="9" xfId="3" applyFont="1" applyFill="1" applyBorder="1" applyAlignment="1">
      <alignment vertical="center" wrapText="1"/>
    </xf>
    <xf numFmtId="0" fontId="0" fillId="0" borderId="2" xfId="0" applyFill="1" applyBorder="1" applyAlignment="1"/>
    <xf numFmtId="0" fontId="7" fillId="2" borderId="8" xfId="3" applyFont="1" applyFill="1" applyBorder="1" applyAlignment="1">
      <alignment vertical="top" wrapText="1"/>
    </xf>
    <xf numFmtId="0" fontId="0" fillId="0" borderId="8" xfId="0" applyBorder="1" applyAlignment="1">
      <alignment vertical="top"/>
    </xf>
    <xf numFmtId="0" fontId="7" fillId="0" borderId="7" xfId="3" applyFont="1" applyFill="1" applyBorder="1" applyAlignment="1">
      <alignment vertical="center" wrapText="1"/>
    </xf>
    <xf numFmtId="0" fontId="0" fillId="0" borderId="0" xfId="0" applyAlignment="1"/>
    <xf numFmtId="0" fontId="0" fillId="0" borderId="10" xfId="0" applyBorder="1" applyAlignment="1"/>
    <xf numFmtId="0" fontId="7" fillId="2" borderId="3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7" fillId="2" borderId="5" xfId="3" applyFont="1" applyFill="1" applyBorder="1" applyAlignment="1">
      <alignment vertical="center" wrapText="1"/>
    </xf>
    <xf numFmtId="0" fontId="7" fillId="0" borderId="3" xfId="3" applyFont="1" applyFill="1" applyBorder="1" applyAlignment="1">
      <alignment vertical="center" wrapText="1"/>
    </xf>
    <xf numFmtId="0" fontId="0" fillId="0" borderId="4" xfId="0" applyBorder="1" applyAlignment="1"/>
    <xf numFmtId="0" fontId="0" fillId="0" borderId="5" xfId="0" applyBorder="1" applyAlignment="1"/>
    <xf numFmtId="0" fontId="5" fillId="2" borderId="2" xfId="3" applyFont="1" applyBorder="1" applyAlignment="1">
      <alignment horizontal="center" vertical="center"/>
    </xf>
    <xf numFmtId="49" fontId="7" fillId="3" borderId="3" xfId="3" applyNumberFormat="1" applyFont="1" applyFill="1" applyBorder="1" applyAlignment="1">
      <alignment horizontal="center" vertical="center" wrapText="1"/>
    </xf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5" xfId="3" applyNumberFormat="1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vertical="center" wrapText="1"/>
    </xf>
    <xf numFmtId="0" fontId="11" fillId="2" borderId="4" xfId="3" applyFont="1" applyFill="1" applyBorder="1" applyAlignment="1">
      <alignment vertical="center" wrapText="1"/>
    </xf>
    <xf numFmtId="0" fontId="11" fillId="2" borderId="5" xfId="3" applyFont="1" applyFill="1" applyBorder="1" applyAlignment="1">
      <alignment vertical="center" wrapText="1"/>
    </xf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BreakPreview" topLeftCell="A34" zoomScale="90" zoomScaleNormal="90" zoomScaleSheetLayoutView="90" workbookViewId="0">
      <selection activeCell="A21" sqref="A21"/>
    </sheetView>
  </sheetViews>
  <sheetFormatPr defaultColWidth="9" defaultRowHeight="13.5" x14ac:dyDescent="0.15"/>
  <cols>
    <col min="1" max="1" width="20.75" style="1" customWidth="1"/>
    <col min="2" max="2" width="7.75" style="1" customWidth="1"/>
    <col min="3" max="3" width="19.75" style="1" customWidth="1"/>
    <col min="4" max="4" width="31.75" style="1" customWidth="1"/>
    <col min="5" max="5" width="16.75" style="1" customWidth="1"/>
    <col min="6" max="6" width="33.75" style="1" customWidth="1"/>
    <col min="7" max="7" width="16.75" style="1" customWidth="1"/>
    <col min="8" max="8" width="15.375" style="1" customWidth="1"/>
    <col min="9" max="10" width="12.25" style="1" customWidth="1"/>
    <col min="11" max="11" width="7" style="1" customWidth="1"/>
    <col min="12" max="12" width="9.125" style="28" customWidth="1"/>
    <col min="13" max="16384" width="9" style="1"/>
  </cols>
  <sheetData>
    <row r="1" spans="1:12" ht="25.15" customHeight="1" x14ac:dyDescent="0.15">
      <c r="A1" s="54" t="s">
        <v>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4" customFormat="1" ht="40.15" customHeight="1" x14ac:dyDescent="0.15">
      <c r="A2" s="55" t="s">
        <v>5</v>
      </c>
      <c r="B2" s="56"/>
      <c r="C2" s="57"/>
      <c r="D2" s="2" t="s">
        <v>6</v>
      </c>
      <c r="E2" s="3" t="s">
        <v>7</v>
      </c>
      <c r="F2" s="2" t="s">
        <v>8</v>
      </c>
      <c r="G2" s="30" t="s">
        <v>15</v>
      </c>
      <c r="H2" s="3" t="s">
        <v>9</v>
      </c>
      <c r="I2" s="2" t="s">
        <v>10</v>
      </c>
      <c r="J2" s="3" t="s">
        <v>1</v>
      </c>
      <c r="K2" s="2" t="s">
        <v>11</v>
      </c>
      <c r="L2" s="3" t="s">
        <v>3</v>
      </c>
    </row>
    <row r="3" spans="1:12" s="12" customFormat="1" ht="15" customHeight="1" x14ac:dyDescent="0.15">
      <c r="A3" s="48" t="s">
        <v>19</v>
      </c>
      <c r="B3" s="49"/>
      <c r="C3" s="50"/>
      <c r="D3" s="5" t="s">
        <v>12</v>
      </c>
      <c r="E3" s="6">
        <v>44312</v>
      </c>
      <c r="F3" s="7" t="s">
        <v>57</v>
      </c>
      <c r="G3" s="31" t="s">
        <v>20</v>
      </c>
      <c r="H3" s="8" t="s">
        <v>2</v>
      </c>
      <c r="I3" s="9">
        <v>7678000</v>
      </c>
      <c r="J3" s="9">
        <v>6710000</v>
      </c>
      <c r="K3" s="10">
        <f t="shared" ref="K3" si="0">ROUND((J3/I3),3)</f>
        <v>0.874</v>
      </c>
      <c r="L3" s="11"/>
    </row>
    <row r="4" spans="1:12" s="12" customFormat="1" ht="15" customHeight="1" x14ac:dyDescent="0.15">
      <c r="A4" s="38" t="s">
        <v>17</v>
      </c>
      <c r="B4" s="39" t="s">
        <v>0</v>
      </c>
      <c r="C4" s="40" t="s">
        <v>0</v>
      </c>
      <c r="D4" s="13" t="s">
        <v>16</v>
      </c>
      <c r="E4" s="14"/>
      <c r="F4" s="43" t="s">
        <v>39</v>
      </c>
      <c r="G4" s="15"/>
      <c r="H4" s="15"/>
      <c r="I4" s="16"/>
      <c r="J4" s="16"/>
      <c r="K4" s="16"/>
      <c r="L4" s="17"/>
    </row>
    <row r="5" spans="1:12" s="12" customFormat="1" ht="15" customHeight="1" x14ac:dyDescent="0.15">
      <c r="A5" s="18">
        <v>44313</v>
      </c>
      <c r="B5" s="19" t="s">
        <v>14</v>
      </c>
      <c r="C5" s="20">
        <v>44435</v>
      </c>
      <c r="D5" s="13" t="s">
        <v>13</v>
      </c>
      <c r="E5" s="14"/>
      <c r="F5" s="44"/>
      <c r="G5" s="31"/>
      <c r="H5" s="15"/>
      <c r="I5" s="16"/>
      <c r="J5" s="16"/>
      <c r="K5" s="16"/>
      <c r="L5" s="17"/>
    </row>
    <row r="6" spans="1:12" s="12" customFormat="1" ht="15" customHeight="1" x14ac:dyDescent="0.15">
      <c r="A6" s="41" t="s">
        <v>18</v>
      </c>
      <c r="B6" s="42"/>
      <c r="C6" s="21"/>
      <c r="D6" s="22"/>
      <c r="E6" s="23"/>
      <c r="F6" s="24"/>
      <c r="G6" s="25"/>
      <c r="H6" s="25"/>
      <c r="I6" s="26"/>
      <c r="J6" s="26"/>
      <c r="K6" s="26"/>
      <c r="L6" s="27"/>
    </row>
    <row r="7" spans="1:12" s="12" customFormat="1" ht="15" customHeight="1" x14ac:dyDescent="0.15">
      <c r="A7" s="48" t="s">
        <v>21</v>
      </c>
      <c r="B7" s="49"/>
      <c r="C7" s="50"/>
      <c r="D7" s="5" t="s">
        <v>12</v>
      </c>
      <c r="E7" s="6">
        <v>44361</v>
      </c>
      <c r="F7" s="32" t="s">
        <v>23</v>
      </c>
      <c r="G7" s="31" t="s">
        <v>26</v>
      </c>
      <c r="H7" s="8" t="s">
        <v>25</v>
      </c>
      <c r="I7" s="9">
        <v>46948000</v>
      </c>
      <c r="J7" s="9">
        <v>46090000</v>
      </c>
      <c r="K7" s="10">
        <f t="shared" ref="K7:K11" si="1">ROUND((J7/I7),3)</f>
        <v>0.98199999999999998</v>
      </c>
      <c r="L7" s="11"/>
    </row>
    <row r="8" spans="1:12" s="12" customFormat="1" ht="15" customHeight="1" x14ac:dyDescent="0.15">
      <c r="A8" s="38" t="s">
        <v>17</v>
      </c>
      <c r="B8" s="39"/>
      <c r="C8" s="40"/>
      <c r="D8" s="13" t="s">
        <v>16</v>
      </c>
      <c r="E8" s="14"/>
      <c r="F8" s="13" t="s">
        <v>24</v>
      </c>
      <c r="G8" s="15"/>
      <c r="H8" s="15"/>
      <c r="I8" s="16"/>
      <c r="J8" s="16"/>
      <c r="K8" s="16"/>
      <c r="L8" s="17"/>
    </row>
    <row r="9" spans="1:12" s="12" customFormat="1" ht="15" customHeight="1" x14ac:dyDescent="0.15">
      <c r="A9" s="18">
        <v>44362</v>
      </c>
      <c r="B9" s="19" t="s">
        <v>22</v>
      </c>
      <c r="C9" s="20">
        <v>44538</v>
      </c>
      <c r="D9" s="13" t="s">
        <v>13</v>
      </c>
      <c r="E9" s="14"/>
      <c r="F9" s="29"/>
      <c r="G9" s="31"/>
      <c r="H9" s="15"/>
      <c r="I9" s="16"/>
      <c r="J9" s="16"/>
      <c r="K9" s="16"/>
      <c r="L9" s="17"/>
    </row>
    <row r="10" spans="1:12" s="12" customFormat="1" ht="15" customHeight="1" x14ac:dyDescent="0.15">
      <c r="A10" s="41" t="s">
        <v>28</v>
      </c>
      <c r="B10" s="42"/>
      <c r="C10" s="21"/>
      <c r="D10" s="22"/>
      <c r="E10" s="23"/>
      <c r="F10" s="24"/>
      <c r="G10" s="25"/>
      <c r="H10" s="25"/>
      <c r="I10" s="26"/>
      <c r="J10" s="26"/>
      <c r="K10" s="26"/>
      <c r="L10" s="27"/>
    </row>
    <row r="11" spans="1:12" s="12" customFormat="1" ht="15" customHeight="1" x14ac:dyDescent="0.15">
      <c r="A11" s="48" t="s">
        <v>29</v>
      </c>
      <c r="B11" s="49"/>
      <c r="C11" s="50"/>
      <c r="D11" s="5" t="s">
        <v>12</v>
      </c>
      <c r="E11" s="6">
        <v>44363</v>
      </c>
      <c r="F11" s="7" t="s">
        <v>57</v>
      </c>
      <c r="G11" s="31" t="s">
        <v>27</v>
      </c>
      <c r="H11" s="8" t="s">
        <v>2</v>
      </c>
      <c r="I11" s="9">
        <v>7381000</v>
      </c>
      <c r="J11" s="9">
        <v>5610000</v>
      </c>
      <c r="K11" s="10">
        <f t="shared" si="1"/>
        <v>0.76</v>
      </c>
      <c r="L11" s="11"/>
    </row>
    <row r="12" spans="1:12" s="12" customFormat="1" ht="15" customHeight="1" x14ac:dyDescent="0.15">
      <c r="A12" s="38" t="s">
        <v>17</v>
      </c>
      <c r="B12" s="39"/>
      <c r="C12" s="40"/>
      <c r="D12" s="13" t="s">
        <v>16</v>
      </c>
      <c r="E12" s="14"/>
      <c r="F12" s="43" t="s">
        <v>39</v>
      </c>
      <c r="G12" s="15"/>
      <c r="H12" s="15"/>
      <c r="I12" s="16"/>
      <c r="J12" s="16"/>
      <c r="K12" s="16"/>
      <c r="L12" s="17"/>
    </row>
    <row r="13" spans="1:12" s="12" customFormat="1" ht="15" customHeight="1" x14ac:dyDescent="0.15">
      <c r="A13" s="18">
        <v>44364</v>
      </c>
      <c r="B13" s="19" t="s">
        <v>22</v>
      </c>
      <c r="C13" s="20">
        <v>44469</v>
      </c>
      <c r="D13" s="13" t="s">
        <v>13</v>
      </c>
      <c r="E13" s="14"/>
      <c r="F13" s="44"/>
      <c r="G13" s="31"/>
      <c r="H13" s="15"/>
      <c r="I13" s="16"/>
      <c r="J13" s="16"/>
      <c r="K13" s="16"/>
      <c r="L13" s="17"/>
    </row>
    <row r="14" spans="1:12" s="12" customFormat="1" ht="15" customHeight="1" x14ac:dyDescent="0.15">
      <c r="A14" s="41" t="s">
        <v>30</v>
      </c>
      <c r="B14" s="42"/>
      <c r="C14" s="21"/>
      <c r="D14" s="22"/>
      <c r="E14" s="23"/>
      <c r="F14" s="24"/>
      <c r="G14" s="25"/>
      <c r="H14" s="25"/>
      <c r="I14" s="26"/>
      <c r="J14" s="26"/>
      <c r="K14" s="26"/>
      <c r="L14" s="27"/>
    </row>
    <row r="15" spans="1:12" s="12" customFormat="1" ht="15" customHeight="1" x14ac:dyDescent="0.15">
      <c r="A15" s="51" t="s">
        <v>40</v>
      </c>
      <c r="B15" s="52"/>
      <c r="C15" s="53"/>
      <c r="D15" s="5" t="s">
        <v>12</v>
      </c>
      <c r="E15" s="14">
        <v>44365</v>
      </c>
      <c r="F15" s="13" t="s">
        <v>43</v>
      </c>
      <c r="G15" s="36">
        <v>9200001003733</v>
      </c>
      <c r="H15" s="15" t="s">
        <v>45</v>
      </c>
      <c r="I15" s="16">
        <v>8558000</v>
      </c>
      <c r="J15" s="16">
        <v>7920000</v>
      </c>
      <c r="K15" s="10">
        <f t="shared" ref="K15" si="2">ROUND((J15/I15),3)</f>
        <v>0.92500000000000004</v>
      </c>
      <c r="L15" s="17"/>
    </row>
    <row r="16" spans="1:12" s="12" customFormat="1" ht="15" customHeight="1" x14ac:dyDescent="0.15">
      <c r="A16" s="45" t="s">
        <v>41</v>
      </c>
      <c r="B16" s="46"/>
      <c r="C16" s="47"/>
      <c r="D16" s="13" t="s">
        <v>16</v>
      </c>
      <c r="E16" s="14"/>
      <c r="F16" s="13" t="s">
        <v>44</v>
      </c>
      <c r="G16" s="15"/>
      <c r="H16" s="15"/>
      <c r="I16" s="16"/>
      <c r="J16" s="16"/>
      <c r="K16" s="16"/>
      <c r="L16" s="17"/>
    </row>
    <row r="17" spans="1:12" s="12" customFormat="1" ht="15" customHeight="1" x14ac:dyDescent="0.15">
      <c r="A17" s="18">
        <v>44366</v>
      </c>
      <c r="B17" s="19" t="s">
        <v>22</v>
      </c>
      <c r="C17" s="20">
        <v>44554</v>
      </c>
      <c r="D17" s="13" t="s">
        <v>13</v>
      </c>
      <c r="E17" s="14"/>
      <c r="F17" s="13"/>
      <c r="G17" s="15"/>
      <c r="H17" s="15"/>
      <c r="I17" s="16"/>
      <c r="J17" s="16"/>
      <c r="K17" s="16"/>
      <c r="L17" s="17"/>
    </row>
    <row r="18" spans="1:12" s="12" customFormat="1" ht="15" customHeight="1" x14ac:dyDescent="0.15">
      <c r="A18" s="33" t="s">
        <v>42</v>
      </c>
      <c r="B18" s="34"/>
      <c r="C18" s="35"/>
      <c r="D18" s="22"/>
      <c r="E18" s="14"/>
      <c r="F18" s="13"/>
      <c r="G18" s="25"/>
      <c r="H18" s="15"/>
      <c r="I18" s="16"/>
      <c r="J18" s="16"/>
      <c r="K18" s="26"/>
      <c r="L18" s="17"/>
    </row>
    <row r="19" spans="1:12" s="12" customFormat="1" ht="15" customHeight="1" x14ac:dyDescent="0.15">
      <c r="A19" s="48" t="s">
        <v>31</v>
      </c>
      <c r="B19" s="49"/>
      <c r="C19" s="50"/>
      <c r="D19" s="5" t="s">
        <v>12</v>
      </c>
      <c r="E19" s="6">
        <v>44370</v>
      </c>
      <c r="F19" s="7" t="s">
        <v>35</v>
      </c>
      <c r="G19" s="31" t="s">
        <v>38</v>
      </c>
      <c r="H19" s="8" t="s">
        <v>37</v>
      </c>
      <c r="I19" s="9">
        <v>108548000</v>
      </c>
      <c r="J19" s="9">
        <v>99000000</v>
      </c>
      <c r="K19" s="10">
        <f t="shared" ref="K19" si="3">ROUND((J19/I19),3)</f>
        <v>0.91200000000000003</v>
      </c>
      <c r="L19" s="11"/>
    </row>
    <row r="20" spans="1:12" s="12" customFormat="1" ht="15" customHeight="1" x14ac:dyDescent="0.15">
      <c r="A20" s="38" t="s">
        <v>32</v>
      </c>
      <c r="B20" s="39"/>
      <c r="C20" s="40"/>
      <c r="D20" s="13" t="s">
        <v>16</v>
      </c>
      <c r="E20" s="14"/>
      <c r="F20" s="13" t="s">
        <v>36</v>
      </c>
      <c r="G20" s="15"/>
      <c r="H20" s="15"/>
      <c r="I20" s="16"/>
      <c r="J20" s="16"/>
      <c r="K20" s="16"/>
      <c r="L20" s="17"/>
    </row>
    <row r="21" spans="1:12" s="12" customFormat="1" ht="15" customHeight="1" x14ac:dyDescent="0.15">
      <c r="A21" s="18">
        <v>44371</v>
      </c>
      <c r="B21" s="19" t="s">
        <v>33</v>
      </c>
      <c r="C21" s="20">
        <v>44538</v>
      </c>
      <c r="D21" s="13" t="s">
        <v>13</v>
      </c>
      <c r="E21" s="14"/>
      <c r="F21" s="29"/>
      <c r="G21" s="31"/>
      <c r="H21" s="15"/>
      <c r="I21" s="16"/>
      <c r="J21" s="16"/>
      <c r="K21" s="16"/>
      <c r="L21" s="17"/>
    </row>
    <row r="22" spans="1:12" s="12" customFormat="1" ht="15" customHeight="1" x14ac:dyDescent="0.15">
      <c r="A22" s="41" t="s">
        <v>34</v>
      </c>
      <c r="B22" s="42"/>
      <c r="C22" s="21"/>
      <c r="D22" s="22"/>
      <c r="E22" s="23"/>
      <c r="F22" s="24"/>
      <c r="G22" s="25"/>
      <c r="H22" s="25"/>
      <c r="I22" s="26"/>
      <c r="J22" s="26"/>
      <c r="K22" s="26"/>
      <c r="L22" s="27"/>
    </row>
    <row r="23" spans="1:12" s="12" customFormat="1" ht="15" customHeight="1" x14ac:dyDescent="0.15">
      <c r="A23" s="48" t="s">
        <v>46</v>
      </c>
      <c r="B23" s="49"/>
      <c r="C23" s="50"/>
      <c r="D23" s="5" t="s">
        <v>12</v>
      </c>
      <c r="E23" s="6">
        <v>44379</v>
      </c>
      <c r="F23" s="7" t="s">
        <v>47</v>
      </c>
      <c r="G23" s="31" t="s">
        <v>50</v>
      </c>
      <c r="H23" s="8" t="s">
        <v>37</v>
      </c>
      <c r="I23" s="9">
        <v>9185000</v>
      </c>
      <c r="J23" s="9">
        <v>2376000</v>
      </c>
      <c r="K23" s="10">
        <f t="shared" ref="K23:K27" si="4">ROUND((J23/I23),3)</f>
        <v>0.25900000000000001</v>
      </c>
      <c r="L23" s="11"/>
    </row>
    <row r="24" spans="1:12" s="12" customFormat="1" ht="15" customHeight="1" x14ac:dyDescent="0.15">
      <c r="A24" s="38" t="s">
        <v>17</v>
      </c>
      <c r="B24" s="39"/>
      <c r="C24" s="40"/>
      <c r="D24" s="13" t="s">
        <v>16</v>
      </c>
      <c r="E24" s="14"/>
      <c r="F24" s="13" t="s">
        <v>48</v>
      </c>
      <c r="G24" s="15"/>
      <c r="H24" s="15"/>
      <c r="I24" s="16"/>
      <c r="J24" s="16"/>
      <c r="K24" s="16"/>
      <c r="L24" s="17"/>
    </row>
    <row r="25" spans="1:12" s="12" customFormat="1" ht="15" customHeight="1" x14ac:dyDescent="0.15">
      <c r="A25" s="18">
        <v>44380</v>
      </c>
      <c r="B25" s="19" t="s">
        <v>49</v>
      </c>
      <c r="C25" s="20">
        <v>44489</v>
      </c>
      <c r="D25" s="13" t="s">
        <v>13</v>
      </c>
      <c r="E25" s="14"/>
      <c r="F25" s="29"/>
      <c r="G25" s="31"/>
      <c r="H25" s="15"/>
      <c r="I25" s="16"/>
      <c r="J25" s="16"/>
      <c r="K25" s="16"/>
      <c r="L25" s="17"/>
    </row>
    <row r="26" spans="1:12" s="12" customFormat="1" ht="15" customHeight="1" x14ac:dyDescent="0.15">
      <c r="A26" s="41" t="s">
        <v>34</v>
      </c>
      <c r="B26" s="42"/>
      <c r="C26" s="21"/>
      <c r="D26" s="22"/>
      <c r="E26" s="23"/>
      <c r="F26" s="24"/>
      <c r="G26" s="25"/>
      <c r="H26" s="25"/>
      <c r="I26" s="26"/>
      <c r="J26" s="26"/>
      <c r="K26" s="26"/>
      <c r="L26" s="27"/>
    </row>
    <row r="27" spans="1:12" s="12" customFormat="1" ht="15" customHeight="1" x14ac:dyDescent="0.15">
      <c r="A27" s="48" t="s">
        <v>52</v>
      </c>
      <c r="B27" s="49"/>
      <c r="C27" s="50"/>
      <c r="D27" s="5" t="s">
        <v>12</v>
      </c>
      <c r="E27" s="6">
        <v>44393</v>
      </c>
      <c r="F27" s="7" t="s">
        <v>55</v>
      </c>
      <c r="G27" s="31" t="s">
        <v>51</v>
      </c>
      <c r="H27" s="8" t="s">
        <v>37</v>
      </c>
      <c r="I27" s="9">
        <v>113003000</v>
      </c>
      <c r="J27" s="9">
        <v>108900000</v>
      </c>
      <c r="K27" s="10">
        <f t="shared" si="4"/>
        <v>0.96399999999999997</v>
      </c>
      <c r="L27" s="11"/>
    </row>
    <row r="28" spans="1:12" s="12" customFormat="1" ht="15" customHeight="1" x14ac:dyDescent="0.15">
      <c r="A28" s="38" t="s">
        <v>54</v>
      </c>
      <c r="B28" s="39"/>
      <c r="C28" s="40"/>
      <c r="D28" s="13" t="s">
        <v>16</v>
      </c>
      <c r="E28" s="14"/>
      <c r="F28" s="13" t="s">
        <v>56</v>
      </c>
      <c r="G28" s="15"/>
      <c r="H28" s="15"/>
      <c r="I28" s="16"/>
      <c r="J28" s="16"/>
      <c r="K28" s="16"/>
      <c r="L28" s="17"/>
    </row>
    <row r="29" spans="1:12" s="12" customFormat="1" ht="15" customHeight="1" x14ac:dyDescent="0.15">
      <c r="A29" s="18">
        <v>44394</v>
      </c>
      <c r="B29" s="19" t="s">
        <v>49</v>
      </c>
      <c r="C29" s="20">
        <v>44638</v>
      </c>
      <c r="D29" s="13" t="s">
        <v>13</v>
      </c>
      <c r="E29" s="14"/>
      <c r="F29" s="37"/>
      <c r="G29" s="31"/>
      <c r="H29" s="15"/>
      <c r="I29" s="16"/>
      <c r="J29" s="16"/>
      <c r="K29" s="16"/>
      <c r="L29" s="17"/>
    </row>
    <row r="30" spans="1:12" s="12" customFormat="1" ht="15" customHeight="1" x14ac:dyDescent="0.15">
      <c r="A30" s="41" t="s">
        <v>53</v>
      </c>
      <c r="B30" s="42"/>
      <c r="C30" s="21"/>
      <c r="D30" s="22"/>
      <c r="E30" s="23"/>
      <c r="F30" s="24"/>
      <c r="G30" s="25"/>
      <c r="H30" s="25"/>
      <c r="I30" s="26"/>
      <c r="J30" s="26"/>
      <c r="K30" s="26"/>
      <c r="L30" s="27"/>
    </row>
    <row r="31" spans="1:12" s="12" customFormat="1" ht="15" customHeight="1" x14ac:dyDescent="0.15">
      <c r="A31" s="58" t="s">
        <v>58</v>
      </c>
      <c r="B31" s="59"/>
      <c r="C31" s="60"/>
      <c r="D31" s="5" t="s">
        <v>12</v>
      </c>
      <c r="E31" s="6">
        <v>44427</v>
      </c>
      <c r="F31" s="7" t="s">
        <v>61</v>
      </c>
      <c r="G31" s="31" t="s">
        <v>63</v>
      </c>
      <c r="H31" s="8" t="s">
        <v>37</v>
      </c>
      <c r="I31" s="9">
        <v>184635000</v>
      </c>
      <c r="J31" s="9">
        <v>127050000</v>
      </c>
      <c r="K31" s="10">
        <f t="shared" ref="K31" si="5">ROUND((J31/I31),3)</f>
        <v>0.68799999999999994</v>
      </c>
      <c r="L31" s="11"/>
    </row>
    <row r="32" spans="1:12" s="12" customFormat="1" ht="15" customHeight="1" x14ac:dyDescent="0.15">
      <c r="A32" s="38" t="s">
        <v>59</v>
      </c>
      <c r="B32" s="39"/>
      <c r="C32" s="40"/>
      <c r="D32" s="13" t="s">
        <v>16</v>
      </c>
      <c r="E32" s="14"/>
      <c r="F32" s="13" t="s">
        <v>62</v>
      </c>
      <c r="G32" s="15"/>
      <c r="H32" s="15"/>
      <c r="I32" s="16"/>
      <c r="J32" s="16"/>
      <c r="K32" s="16"/>
      <c r="L32" s="17"/>
    </row>
    <row r="33" spans="1:12" s="12" customFormat="1" ht="15" customHeight="1" x14ac:dyDescent="0.15">
      <c r="A33" s="18">
        <v>44428</v>
      </c>
      <c r="B33" s="19" t="s">
        <v>22</v>
      </c>
      <c r="C33" s="20">
        <v>44645</v>
      </c>
      <c r="D33" s="13" t="s">
        <v>13</v>
      </c>
      <c r="E33" s="14"/>
      <c r="F33" s="37"/>
      <c r="G33" s="31"/>
      <c r="H33" s="15"/>
      <c r="I33" s="16"/>
      <c r="J33" s="16"/>
      <c r="K33" s="16"/>
      <c r="L33" s="17"/>
    </row>
    <row r="34" spans="1:12" s="12" customFormat="1" ht="15" customHeight="1" x14ac:dyDescent="0.15">
      <c r="A34" s="41" t="s">
        <v>60</v>
      </c>
      <c r="B34" s="42"/>
      <c r="C34" s="21"/>
      <c r="D34" s="22"/>
      <c r="E34" s="23"/>
      <c r="F34" s="24"/>
      <c r="G34" s="25"/>
      <c r="H34" s="25"/>
      <c r="I34" s="26"/>
      <c r="J34" s="26"/>
      <c r="K34" s="26"/>
      <c r="L34" s="27"/>
    </row>
    <row r="35" spans="1:12" s="12" customFormat="1" ht="15" customHeight="1" x14ac:dyDescent="0.15">
      <c r="A35" s="48" t="s">
        <v>64</v>
      </c>
      <c r="B35" s="49"/>
      <c r="C35" s="50"/>
      <c r="D35" s="5" t="s">
        <v>12</v>
      </c>
      <c r="E35" s="6">
        <v>44468</v>
      </c>
      <c r="F35" s="7" t="s">
        <v>65</v>
      </c>
      <c r="G35" s="31" t="s">
        <v>66</v>
      </c>
      <c r="H35" s="8" t="s">
        <v>37</v>
      </c>
      <c r="I35" s="9">
        <v>110605000</v>
      </c>
      <c r="J35" s="9">
        <v>109765700</v>
      </c>
      <c r="K35" s="10">
        <f t="shared" ref="K35" si="6">ROUND((J35/I35),3)</f>
        <v>0.99199999999999999</v>
      </c>
      <c r="L35" s="11"/>
    </row>
    <row r="36" spans="1:12" s="12" customFormat="1" ht="15" customHeight="1" x14ac:dyDescent="0.15">
      <c r="A36" s="38" t="s">
        <v>17</v>
      </c>
      <c r="B36" s="39"/>
      <c r="C36" s="40"/>
      <c r="D36" s="13" t="s">
        <v>16</v>
      </c>
      <c r="E36" s="14"/>
      <c r="F36" s="13" t="s">
        <v>67</v>
      </c>
      <c r="G36" s="15"/>
      <c r="H36" s="15"/>
      <c r="I36" s="16"/>
      <c r="J36" s="16"/>
      <c r="K36" s="16"/>
      <c r="L36" s="17"/>
    </row>
    <row r="37" spans="1:12" s="12" customFormat="1" ht="15" customHeight="1" x14ac:dyDescent="0.15">
      <c r="A37" s="18">
        <v>44469</v>
      </c>
      <c r="B37" s="19" t="s">
        <v>22</v>
      </c>
      <c r="C37" s="20">
        <v>44645</v>
      </c>
      <c r="D37" s="13" t="s">
        <v>13</v>
      </c>
      <c r="E37" s="14"/>
      <c r="F37" s="37"/>
      <c r="G37" s="31"/>
      <c r="H37" s="15"/>
      <c r="I37" s="16"/>
      <c r="J37" s="16"/>
      <c r="K37" s="16"/>
      <c r="L37" s="17"/>
    </row>
    <row r="38" spans="1:12" s="12" customFormat="1" ht="15" customHeight="1" x14ac:dyDescent="0.15">
      <c r="A38" s="41" t="s">
        <v>28</v>
      </c>
      <c r="B38" s="42"/>
      <c r="C38" s="21"/>
      <c r="D38" s="22"/>
      <c r="E38" s="23"/>
      <c r="F38" s="24"/>
      <c r="G38" s="25"/>
      <c r="H38" s="25"/>
      <c r="I38" s="26"/>
      <c r="J38" s="26"/>
      <c r="K38" s="26"/>
      <c r="L38" s="27"/>
    </row>
    <row r="39" spans="1:12" s="12" customFormat="1" ht="15" customHeight="1" x14ac:dyDescent="0.15">
      <c r="A39" s="48" t="s">
        <v>68</v>
      </c>
      <c r="B39" s="49"/>
      <c r="C39" s="50"/>
      <c r="D39" s="5" t="s">
        <v>12</v>
      </c>
      <c r="E39" s="6">
        <v>44522</v>
      </c>
      <c r="F39" s="7" t="s">
        <v>69</v>
      </c>
      <c r="G39" s="31" t="s">
        <v>71</v>
      </c>
      <c r="H39" s="8" t="s">
        <v>37</v>
      </c>
      <c r="I39" s="9">
        <v>44671000</v>
      </c>
      <c r="J39" s="9">
        <v>27060000</v>
      </c>
      <c r="K39" s="10">
        <f t="shared" ref="K39" si="7">ROUND((J39/I39),3)</f>
        <v>0.60599999999999998</v>
      </c>
      <c r="L39" s="11"/>
    </row>
    <row r="40" spans="1:12" s="12" customFormat="1" ht="15" customHeight="1" x14ac:dyDescent="0.15">
      <c r="A40" s="38" t="s">
        <v>17</v>
      </c>
      <c r="B40" s="39"/>
      <c r="C40" s="40"/>
      <c r="D40" s="13" t="s">
        <v>16</v>
      </c>
      <c r="E40" s="14"/>
      <c r="F40" s="13" t="s">
        <v>70</v>
      </c>
      <c r="G40" s="15"/>
      <c r="H40" s="15"/>
      <c r="I40" s="16"/>
      <c r="J40" s="16"/>
      <c r="K40" s="16"/>
      <c r="L40" s="17"/>
    </row>
    <row r="41" spans="1:12" s="12" customFormat="1" ht="15" customHeight="1" x14ac:dyDescent="0.15">
      <c r="A41" s="18">
        <v>44523</v>
      </c>
      <c r="B41" s="19" t="s">
        <v>22</v>
      </c>
      <c r="C41" s="20">
        <v>44645</v>
      </c>
      <c r="D41" s="13" t="s">
        <v>13</v>
      </c>
      <c r="E41" s="14"/>
      <c r="F41" s="37"/>
      <c r="G41" s="31"/>
      <c r="H41" s="15"/>
      <c r="I41" s="16"/>
      <c r="J41" s="16"/>
      <c r="K41" s="16"/>
      <c r="L41" s="17"/>
    </row>
    <row r="42" spans="1:12" s="12" customFormat="1" ht="15" customHeight="1" x14ac:dyDescent="0.15">
      <c r="A42" s="41" t="s">
        <v>28</v>
      </c>
      <c r="B42" s="42"/>
      <c r="C42" s="21"/>
      <c r="D42" s="22"/>
      <c r="E42" s="23"/>
      <c r="F42" s="24"/>
      <c r="G42" s="25"/>
      <c r="H42" s="25"/>
      <c r="I42" s="26"/>
      <c r="J42" s="26"/>
      <c r="K42" s="26"/>
      <c r="L42" s="27"/>
    </row>
    <row r="43" spans="1:12" s="12" customFormat="1" ht="15" customHeight="1" x14ac:dyDescent="0.15">
      <c r="A43" s="48" t="s">
        <v>72</v>
      </c>
      <c r="B43" s="49"/>
      <c r="C43" s="50"/>
      <c r="D43" s="5" t="s">
        <v>12</v>
      </c>
      <c r="E43" s="6">
        <v>44538</v>
      </c>
      <c r="F43" s="7" t="s">
        <v>47</v>
      </c>
      <c r="G43" s="31" t="s">
        <v>50</v>
      </c>
      <c r="H43" s="8" t="s">
        <v>37</v>
      </c>
      <c r="I43" s="9">
        <v>6941000</v>
      </c>
      <c r="J43" s="9">
        <v>4950000</v>
      </c>
      <c r="K43" s="10">
        <f t="shared" ref="K43" si="8">ROUND((J43/I43),3)</f>
        <v>0.71299999999999997</v>
      </c>
      <c r="L43" s="11"/>
    </row>
    <row r="44" spans="1:12" s="12" customFormat="1" ht="15" customHeight="1" x14ac:dyDescent="0.15">
      <c r="A44" s="38" t="s">
        <v>17</v>
      </c>
      <c r="B44" s="39"/>
      <c r="C44" s="40"/>
      <c r="D44" s="13" t="s">
        <v>16</v>
      </c>
      <c r="E44" s="14"/>
      <c r="F44" s="13" t="s">
        <v>48</v>
      </c>
      <c r="G44" s="15"/>
      <c r="H44" s="15"/>
      <c r="I44" s="16"/>
      <c r="J44" s="16"/>
      <c r="K44" s="16"/>
      <c r="L44" s="17"/>
    </row>
    <row r="45" spans="1:12" s="12" customFormat="1" ht="15" customHeight="1" x14ac:dyDescent="0.15">
      <c r="A45" s="18">
        <v>44539</v>
      </c>
      <c r="B45" s="19" t="s">
        <v>22</v>
      </c>
      <c r="C45" s="20">
        <v>44645</v>
      </c>
      <c r="D45" s="13" t="s">
        <v>13</v>
      </c>
      <c r="E45" s="14"/>
      <c r="F45" s="29"/>
      <c r="G45" s="31"/>
      <c r="H45" s="15"/>
      <c r="I45" s="16"/>
      <c r="J45" s="16"/>
      <c r="K45" s="16"/>
      <c r="L45" s="17"/>
    </row>
    <row r="46" spans="1:12" s="12" customFormat="1" ht="15" customHeight="1" x14ac:dyDescent="0.15">
      <c r="A46" s="41" t="s">
        <v>73</v>
      </c>
      <c r="B46" s="42"/>
      <c r="C46" s="21"/>
      <c r="D46" s="22"/>
      <c r="E46" s="23"/>
      <c r="F46" s="24"/>
      <c r="G46" s="25"/>
      <c r="H46" s="25"/>
      <c r="I46" s="26"/>
      <c r="J46" s="26"/>
      <c r="K46" s="26"/>
      <c r="L46" s="27"/>
    </row>
  </sheetData>
  <mergeCells count="36">
    <mergeCell ref="A43:C43"/>
    <mergeCell ref="A44:C44"/>
    <mergeCell ref="A46:B46"/>
    <mergeCell ref="A11:C11"/>
    <mergeCell ref="A12:C12"/>
    <mergeCell ref="A14:B14"/>
    <mergeCell ref="A31:C31"/>
    <mergeCell ref="A32:C32"/>
    <mergeCell ref="A34:B34"/>
    <mergeCell ref="A27:C27"/>
    <mergeCell ref="A28:C28"/>
    <mergeCell ref="A30:B30"/>
    <mergeCell ref="A39:C39"/>
    <mergeCell ref="A40:C40"/>
    <mergeCell ref="A42:B42"/>
    <mergeCell ref="A35:C35"/>
    <mergeCell ref="A7:C7"/>
    <mergeCell ref="A8:C8"/>
    <mergeCell ref="A10:B10"/>
    <mergeCell ref="A1:L1"/>
    <mergeCell ref="A2:C2"/>
    <mergeCell ref="A3:C3"/>
    <mergeCell ref="A4:C4"/>
    <mergeCell ref="A6:B6"/>
    <mergeCell ref="F4:F5"/>
    <mergeCell ref="A36:C36"/>
    <mergeCell ref="A38:B38"/>
    <mergeCell ref="F12:F13"/>
    <mergeCell ref="A16:C16"/>
    <mergeCell ref="A23:C23"/>
    <mergeCell ref="A24:C24"/>
    <mergeCell ref="A26:B26"/>
    <mergeCell ref="A19:C19"/>
    <mergeCell ref="A20:C20"/>
    <mergeCell ref="A22:B22"/>
    <mergeCell ref="A15:C1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戸田　剛</cp:lastModifiedBy>
  <cp:lastPrinted>2021-11-15T07:09:36Z</cp:lastPrinted>
  <dcterms:created xsi:type="dcterms:W3CDTF">2016-05-12T09:10:28Z</dcterms:created>
  <dcterms:modified xsi:type="dcterms:W3CDTF">2022-01-07T02:50:44Z</dcterms:modified>
</cp:coreProperties>
</file>