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23250" windowHeight="12930"/>
  </bookViews>
  <sheets>
    <sheet name="H28" sheetId="11" r:id="rId1"/>
  </sheets>
  <externalReferences>
    <externalReference r:id="rId2"/>
  </externalReferences>
  <definedNames>
    <definedName name="OLE_LINK2" localSheetId="0">'H28'!#REF!</definedName>
    <definedName name="_xlnm.Print_Area" localSheetId="0">'H28'!$A$1:$O$17</definedName>
    <definedName name="_xlnm.Print_Titles" localSheetId="0">'H28'!$1:$1</definedName>
  </definedNames>
  <calcPr calcId="145621"/>
</workbook>
</file>

<file path=xl/calcChain.xml><?xml version="1.0" encoding="utf-8"?>
<calcChain xmlns="http://schemas.openxmlformats.org/spreadsheetml/2006/main">
  <c r="B10" i="11" l="1"/>
  <c r="C10" i="11" l="1"/>
  <c r="J29" i="11" l="1"/>
  <c r="J25" i="11"/>
  <c r="J18" i="11"/>
  <c r="J9" i="11" l="1"/>
</calcChain>
</file>

<file path=xl/sharedStrings.xml><?xml version="1.0" encoding="utf-8"?>
<sst xmlns="http://schemas.openxmlformats.org/spreadsheetml/2006/main" count="54" uniqueCount="36">
  <si>
    <t>契約日</t>
  </si>
  <si>
    <t>契約金額</t>
  </si>
  <si>
    <t>備考</t>
    <rPh sb="0" eb="2">
      <t>ビコウ</t>
    </rPh>
    <phoneticPr fontId="3"/>
  </si>
  <si>
    <t>工事の名称､場所､期間及び種別</t>
    <rPh sb="0" eb="2">
      <t>コウジ</t>
    </rPh>
    <rPh sb="3" eb="5">
      <t>メイショウ</t>
    </rPh>
    <rPh sb="6" eb="8">
      <t>バショ</t>
    </rPh>
    <rPh sb="9" eb="11">
      <t>キカン</t>
    </rPh>
    <rPh sb="11" eb="12">
      <t>オヨ</t>
    </rPh>
    <rPh sb="13" eb="15">
      <t>シュベツ</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</si>
  <si>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</si>
  <si>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</si>
  <si>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</si>
  <si>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</si>
  <si>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</si>
  <si>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理事長　魚本健人</t>
    <rPh sb="0" eb="3">
      <t>リジチョウ</t>
    </rPh>
    <phoneticPr fontId="3"/>
  </si>
  <si>
    <t>～</t>
    <phoneticPr fontId="3"/>
  </si>
  <si>
    <t>茨城県つくば市南原１番地６</t>
    <rPh sb="0" eb="3">
      <t>イバラキケン</t>
    </rPh>
    <rPh sb="6" eb="7">
      <t>シ</t>
    </rPh>
    <rPh sb="7" eb="9">
      <t>ミナミハラ</t>
    </rPh>
    <rPh sb="10" eb="12">
      <t>バンチ</t>
    </rPh>
    <phoneticPr fontId="3"/>
  </si>
  <si>
    <t>土木コンサル</t>
  </si>
  <si>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</si>
  <si>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</si>
  <si>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契約職　独立行政法人土木研究所</t>
    <rPh sb="0" eb="3">
      <t>ケイヤクショク</t>
    </rPh>
    <rPh sb="4" eb="6">
      <t>ドクリツ</t>
    </rPh>
    <rPh sb="6" eb="8">
      <t>ギョウセイ</t>
    </rPh>
    <rPh sb="8" eb="10">
      <t>ホウジン</t>
    </rPh>
    <rPh sb="10" eb="12">
      <t>ドボク</t>
    </rPh>
    <rPh sb="12" eb="15">
      <t>ケンキュウショ</t>
    </rPh>
    <phoneticPr fontId="3"/>
  </si>
  <si>
    <t>土木コンサル</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</si>
  <si>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</si>
  <si>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</si>
  <si>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</si>
  <si>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</si>
  <si>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t>
  </si>
  <si>
    <t>（株）島津製作所  東京支社</t>
  </si>
  <si>
    <t>東京都千代田区神田錦町1丁目3</t>
  </si>
  <si>
    <t>随意契約に係る情報の公表（工事）</t>
    <rPh sb="0" eb="2">
      <t>ズイイ</t>
    </rPh>
    <rPh sb="2" eb="4">
      <t>ケイヤク</t>
    </rPh>
    <rPh sb="13" eb="15">
      <t>コウジ</t>
    </rPh>
    <phoneticPr fontId="3"/>
  </si>
  <si>
    <t>機械設備工事</t>
    <rPh sb="0" eb="2">
      <t>キカイ</t>
    </rPh>
    <rPh sb="2" eb="4">
      <t>セツビ</t>
    </rPh>
    <rPh sb="4" eb="6">
      <t>コウジ</t>
    </rPh>
    <phoneticPr fontId="2"/>
  </si>
  <si>
    <t xml:space="preserve">　本工事は、国立研究開発法人土木研究所構造物実験施設に設置されている30MN大型構造部材万能試験機（以下「本試験機」という。）を構成する各種装置のうち、経年的な劣化等により不具合の発生している油圧源装置等の改修を行うものである。
　本試験機は、（株）島津製作所（以下、「特定法人」という）が独自に管理保有している技術を基に、当所の研究目的を達成するために設計・開発・製作・設置を一貫して行ったもので、その製造段階において特定法人が有する技術的ノウハウが多数使用されており、改修にあたっては特定法人のみが保有する技術が必要である。また、特定法人以外には、１）特定法人が保持する著作者人格権等に抵触せずに施工が可能であること、２）本試験機に係る性能検査・試験等が可能であること、３）当所からの本試験機に関する問い合わせに対応できることなどの条件を満たす者がいないと判断されることから、上記特定法人を契約の相手方とする契約手続を行う予定とした。
　特定法人以外の者で、応募要件を満たし、本工事の実施を希望する者の有無を確認する目的で参加意思確認書の提出を招請する公募を実施した結果、参加意思確認書の提出者がいなかったため、特定法人が本工事を遂行できる唯一の者であると確認された。
　よって、国立研究開発法人土木研究所会計規定第52条第4項第1号（国立研究開発法人土木研究所契約事務取扱細則第26条第1項第2号二）の規定により、上記法人と随意契約するものである。
</t>
    <phoneticPr fontId="2"/>
  </si>
  <si>
    <t>6130001021068</t>
  </si>
  <si>
    <t>30MN大型構造部材万能試験機油圧源装置等改修工事</t>
  </si>
  <si>
    <t>国立研究開発法人土木研究所　構造物実験施設</t>
  </si>
  <si>
    <t>予定価格</t>
    <phoneticPr fontId="3"/>
  </si>
  <si>
    <t>H28大型構造物繰返し載荷試験機等改修工事</t>
    <phoneticPr fontId="2"/>
  </si>
  <si>
    <t xml:space="preserve">　本工事は、国立研究開発法人土木研究所構造物実験施設に設置されている大型構造物繰返し載荷試験機及び構造物繰返し載荷試験装置（以下「本試験機」という。）を構成する各種装置のうち、経年的な劣化等により不具合の発生している大型構造物繰返し載荷試験機については冷却水配管・クーリングユニット等の改修、構造物繰返し載荷試験装置については制御PCの更新を行うものである。
　本試験機は、（株）島津製作所（以下、「特定法人」という）が独自に管理保有している技術を基に、当所の研究目的を達成するために設計・開発・製作・設置を一貫して行ったもので、その製造段階において特定法人が有する技術的ノウハウが多数使用されており、改修にあたっては特定法人のみが保有する技術が必要である。また、特定法人以外には、１）特定法人が保持する著作者人格権等に抵触せずに施工が可能であること、２）本試験機に係る性能検査・試験等が可能であること、３）当所からの本試験機に関する問い合わせに対応できることなどの条件を満たす者がいないと判断されることから、左記特定法人を契約の相手方とする契約手続を行う予定とした。
　特定法人以外の者で、応募要件を満たし、本工事の実施を希望する者の有無を確認する目的で参加意思確認書の提出を招請する公募を実施した結果、参加意思確認書の提出者がいなかったため、特定法人が本工事を遂行できる唯一の者であると確認された。
　よって、国立研究開発法人土木研究所会計規定第52条第4項第1号（国立研究開発法人土木研究所契約事務取扱細則第26条第1項第2号二）の規定により、左記法人と随意契約するものである。
</t>
    <rPh sb="455" eb="456">
      <t>サ</t>
    </rPh>
    <rPh sb="675" eb="676">
      <t>サ</t>
    </rPh>
    <phoneticPr fontId="2"/>
  </si>
  <si>
    <t>国立研究開発法人土木研究所　構造物実験施設</t>
    <phoneticPr fontId="2"/>
  </si>
  <si>
    <t>（株）島津製作所  東京支社</t>
    <phoneticPr fontId="2"/>
  </si>
  <si>
    <t>東京都千代田区神田錦町1丁目3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</si>
</sst>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8" formatCode="[$-411]gggee&quot;年&quot;mm&quot;月&quot;dd&quot;日&quot;"/>
    <numFmt numFmtId="179" formatCode="0.0%"/>
    <numFmt numFmtId="180" formatCode="#,##0_);\(#,##0\)"/>
    <numFmt numFmtId="181" formatCode="_(* #,##0_);_(* \(#,##0\);_(* &quot;-&quot;_);_(@_)"/>
  </numFmts>
  <fonts count="12">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9"/>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theme="0" tint="-0.14999847407452621"/>
        <bgColor indexed="0"/>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1" fontId="8" fillId="2" borderId="0" applyFont="0" applyFill="0" applyBorder="0" applyAlignment="0" applyProtection="0"/>
    <xf numFmtId="0" fontId="9" fillId="2" borderId="0"/>
    <xf numFmtId="0" fontId="9" fillId="2" borderId="0"/>
  </cellStyleXfs>
  <cellXfs count="67">
    <xf numFmtId="0" fontId="0" fillId="0" borderId="0" xfId="0"/>
    <xf numFmtId="0" fontId="6" fillId="2" borderId="0" xfId="3" applyFont="1"/>
    <xf numFmtId="178" fontId="7" fillId="2" borderId="6" xfId="3" applyNumberFormat="1" applyFont="1" applyFill="1" applyBorder="1" applyAlignment="1">
      <alignment horizontal="center" vertical="center" wrapText="1"/>
    </xf>
    <xf numFmtId="178" fontId="7" fillId="2" borderId="6" xfId="3" applyNumberFormat="1" applyFont="1" applyFill="1" applyBorder="1" applyAlignment="1">
      <alignment horizontal="left" vertical="center" wrapText="1"/>
    </xf>
    <xf numFmtId="179" fontId="7" fillId="2" borderId="6" xfId="3" applyNumberFormat="1" applyFont="1" applyFill="1" applyBorder="1" applyAlignment="1">
      <alignment horizontal="center" vertical="center" wrapText="1"/>
    </xf>
    <xf numFmtId="0" fontId="7" fillId="2" borderId="8" xfId="3" applyFont="1" applyFill="1" applyBorder="1" applyAlignment="1">
      <alignment vertical="center" wrapText="1"/>
    </xf>
    <xf numFmtId="178" fontId="7" fillId="2" borderId="8" xfId="3" applyNumberFormat="1" applyFont="1" applyFill="1" applyBorder="1" applyAlignment="1">
      <alignment horizontal="center" vertical="center" wrapText="1"/>
    </xf>
    <xf numFmtId="178" fontId="7" fillId="2" borderId="7" xfId="3" applyNumberFormat="1" applyFont="1" applyFill="1" applyBorder="1" applyAlignment="1">
      <alignment horizontal="center" vertical="center" wrapText="1"/>
    </xf>
    <xf numFmtId="0" fontId="7" fillId="2" borderId="0" xfId="3" applyFont="1" applyFill="1" applyBorder="1" applyAlignment="1">
      <alignment horizontal="center" vertical="center" wrapText="1"/>
    </xf>
    <xf numFmtId="178" fontId="7" fillId="2" borderId="0" xfId="3" applyNumberFormat="1" applyFont="1" applyFill="1" applyBorder="1" applyAlignment="1">
      <alignment horizontal="center" vertical="center" wrapText="1"/>
    </xf>
    <xf numFmtId="0" fontId="7" fillId="2" borderId="9" xfId="3" applyFont="1" applyFill="1" applyBorder="1" applyAlignment="1">
      <alignment vertical="center" wrapText="1"/>
    </xf>
    <xf numFmtId="0" fontId="7" fillId="2" borderId="2" xfId="3" applyFont="1" applyFill="1" applyBorder="1" applyAlignment="1">
      <alignment vertical="center" wrapText="1"/>
    </xf>
    <xf numFmtId="0" fontId="7" fillId="2" borderId="6" xfId="3" applyFont="1" applyBorder="1" applyAlignment="1">
      <alignment vertical="center"/>
    </xf>
    <xf numFmtId="0" fontId="7" fillId="2" borderId="0" xfId="3" applyFont="1" applyAlignment="1">
      <alignment vertical="center"/>
    </xf>
    <xf numFmtId="0" fontId="7" fillId="2" borderId="8" xfId="3" applyFont="1" applyBorder="1" applyAlignment="1">
      <alignment vertical="center"/>
    </xf>
    <xf numFmtId="0" fontId="7" fillId="2" borderId="2" xfId="3" applyFont="1" applyBorder="1" applyAlignment="1">
      <alignment vertical="center"/>
    </xf>
    <xf numFmtId="0" fontId="7" fillId="2" borderId="3" xfId="3" applyFont="1" applyFill="1" applyBorder="1" applyAlignment="1">
      <alignment vertical="center" wrapText="1"/>
    </xf>
    <xf numFmtId="178" fontId="7" fillId="2" borderId="3" xfId="3" applyNumberFormat="1" applyFont="1" applyFill="1" applyBorder="1" applyAlignment="1">
      <alignment horizontal="center" vertical="center" wrapText="1"/>
    </xf>
    <xf numFmtId="178" fontId="7" fillId="2" borderId="8" xfId="3" applyNumberFormat="1" applyFont="1" applyFill="1" applyBorder="1" applyAlignment="1">
      <alignment vertical="center" wrapText="1"/>
    </xf>
    <xf numFmtId="179" fontId="7" fillId="2" borderId="8" xfId="3" applyNumberFormat="1" applyFont="1" applyFill="1" applyBorder="1" applyAlignment="1">
      <alignment horizontal="center" vertical="center" wrapText="1"/>
    </xf>
    <xf numFmtId="178" fontId="7" fillId="2" borderId="2" xfId="3" applyNumberFormat="1" applyFont="1" applyFill="1" applyBorder="1" applyAlignment="1">
      <alignment vertical="center" wrapText="1"/>
    </xf>
    <xf numFmtId="49" fontId="7" fillId="2" borderId="6" xfId="3" applyNumberFormat="1" applyFont="1" applyFill="1" applyBorder="1" applyAlignment="1">
      <alignment horizontal="right" vertical="center" wrapText="1"/>
    </xf>
    <xf numFmtId="0" fontId="7" fillId="2" borderId="0" xfId="3" applyFont="1" applyBorder="1" applyAlignment="1">
      <alignment vertical="center"/>
    </xf>
    <xf numFmtId="178" fontId="7" fillId="2" borderId="8" xfId="3" applyNumberFormat="1" applyFont="1" applyFill="1" applyBorder="1" applyAlignment="1">
      <alignment horizontal="center" vertical="center"/>
    </xf>
    <xf numFmtId="180" fontId="7" fillId="2" borderId="8" xfId="3" applyNumberFormat="1" applyFont="1" applyFill="1" applyBorder="1" applyAlignment="1">
      <alignment horizontal="center" vertical="center"/>
    </xf>
    <xf numFmtId="49" fontId="7" fillId="2" borderId="8" xfId="3" applyNumberFormat="1" applyFont="1" applyFill="1" applyBorder="1" applyAlignment="1">
      <alignment horizontal="right" vertical="center" wrapText="1"/>
    </xf>
    <xf numFmtId="178" fontId="7" fillId="2" borderId="7" xfId="3" applyNumberFormat="1" applyFont="1" applyFill="1" applyBorder="1" applyAlignment="1">
      <alignment horizontal="left" vertical="center" wrapText="1"/>
    </xf>
    <xf numFmtId="178" fontId="7" fillId="2" borderId="2" xfId="3" applyNumberFormat="1" applyFont="1" applyFill="1" applyBorder="1" applyAlignment="1">
      <alignment horizontal="center" vertical="center"/>
    </xf>
    <xf numFmtId="180" fontId="7" fillId="2" borderId="2" xfId="3" applyNumberFormat="1" applyFont="1" applyFill="1" applyBorder="1" applyAlignment="1">
      <alignment horizontal="center" vertical="center"/>
    </xf>
    <xf numFmtId="49" fontId="7" fillId="2" borderId="2" xfId="3" applyNumberFormat="1" applyFont="1" applyFill="1" applyBorder="1" applyAlignment="1">
      <alignment horizontal="right" vertical="center" wrapText="1"/>
    </xf>
    <xf numFmtId="178" fontId="7" fillId="2" borderId="6" xfId="3" applyNumberFormat="1" applyFont="1" applyFill="1" applyBorder="1" applyAlignment="1">
      <alignment horizontal="center" vertical="center"/>
    </xf>
    <xf numFmtId="0" fontId="7" fillId="2" borderId="6" xfId="3" applyFont="1" applyFill="1" applyBorder="1" applyAlignment="1">
      <alignment vertical="center" wrapText="1"/>
    </xf>
    <xf numFmtId="180" fontId="7" fillId="2" borderId="6" xfId="3" applyNumberFormat="1" applyFont="1" applyFill="1" applyBorder="1" applyAlignment="1">
      <alignment horizontal="center" vertical="center"/>
    </xf>
    <xf numFmtId="0" fontId="7" fillId="2" borderId="0" xfId="3" applyFont="1"/>
    <xf numFmtId="0" fontId="7" fillId="2" borderId="6" xfId="3" applyFont="1" applyBorder="1" applyAlignment="1">
      <alignment vertical="center" shrinkToFit="1"/>
    </xf>
    <xf numFmtId="49" fontId="7" fillId="2" borderId="8" xfId="3" applyNumberFormat="1" applyFont="1" applyFill="1" applyBorder="1" applyAlignment="1">
      <alignment vertical="center" wrapText="1"/>
    </xf>
    <xf numFmtId="0" fontId="7" fillId="2" borderId="7" xfId="3" applyFont="1" applyFill="1" applyBorder="1" applyAlignment="1">
      <alignment vertical="center" wrapText="1"/>
    </xf>
    <xf numFmtId="0" fontId="7" fillId="2" borderId="0" xfId="3" applyFont="1" applyFill="1" applyBorder="1" applyAlignment="1">
      <alignment vertical="center" wrapText="1"/>
    </xf>
    <xf numFmtId="176" fontId="7" fillId="2" borderId="6" xfId="3" applyNumberFormat="1" applyFont="1" applyFill="1" applyBorder="1" applyAlignment="1">
      <alignment horizontal="center" vertical="center" shrinkToFit="1"/>
    </xf>
    <xf numFmtId="0" fontId="10" fillId="0" borderId="0" xfId="0" applyFont="1" applyAlignment="1">
      <alignment vertical="center"/>
    </xf>
    <xf numFmtId="49" fontId="11" fillId="3" borderId="1" xfId="0" applyNumberFormat="1" applyFont="1" applyFill="1" applyBorder="1" applyAlignment="1">
      <alignment horizontal="center" vertical="center" wrapText="1"/>
    </xf>
    <xf numFmtId="0" fontId="7" fillId="2" borderId="8" xfId="3" applyFont="1" applyFill="1" applyBorder="1" applyAlignment="1">
      <alignment vertical="center" wrapText="1"/>
    </xf>
    <xf numFmtId="0" fontId="7" fillId="2" borderId="7" xfId="3" applyFont="1" applyFill="1" applyBorder="1" applyAlignment="1">
      <alignment vertical="center" wrapText="1"/>
    </xf>
    <xf numFmtId="0" fontId="7" fillId="2" borderId="0" xfId="3" applyFont="1" applyFill="1" applyBorder="1" applyAlignment="1">
      <alignment vertical="center" wrapText="1"/>
    </xf>
    <xf numFmtId="0" fontId="5" fillId="2" borderId="3" xfId="3" applyFont="1" applyBorder="1" applyAlignment="1">
      <alignment horizontal="center" vertical="center"/>
    </xf>
    <xf numFmtId="0" fontId="7" fillId="2" borderId="4" xfId="3" applyFont="1" applyFill="1" applyBorder="1" applyAlignment="1">
      <alignment vertical="center" wrapText="1"/>
    </xf>
    <xf numFmtId="49" fontId="10" fillId="3" borderId="6"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xf>
    <xf numFmtId="49" fontId="10" fillId="3" borderId="5" xfId="0" applyNumberFormat="1" applyFont="1" applyFill="1" applyBorder="1" applyAlignment="1">
      <alignment horizontal="center" vertical="center"/>
    </xf>
    <xf numFmtId="49" fontId="10" fillId="3" borderId="9"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2" borderId="0" xfId="3" applyFont="1" applyBorder="1" applyAlignment="1">
      <alignment vertical="center" wrapText="1"/>
    </xf>
    <xf numFmtId="0" fontId="7" fillId="2" borderId="6" xfId="3" applyFont="1" applyBorder="1" applyAlignment="1">
      <alignment vertical="top" wrapText="1"/>
    </xf>
    <xf numFmtId="0" fontId="7" fillId="2" borderId="8" xfId="3" applyFont="1" applyBorder="1" applyAlignment="1">
      <alignment vertical="top" wrapText="1"/>
    </xf>
    <xf numFmtId="0" fontId="7" fillId="2" borderId="2" xfId="3" applyFont="1" applyBorder="1" applyAlignment="1">
      <alignment vertical="top" wrapText="1"/>
    </xf>
    <xf numFmtId="0" fontId="7" fillId="2" borderId="5" xfId="3" applyFont="1" applyBorder="1" applyAlignment="1">
      <alignment vertical="center" wrapText="1"/>
    </xf>
    <xf numFmtId="0" fontId="6" fillId="2" borderId="0" xfId="3" applyFont="1" applyAlignment="1">
      <alignment vertical="center" wrapText="1"/>
    </xf>
    <xf numFmtId="0" fontId="6" fillId="2" borderId="10" xfId="3" applyFont="1" applyBorder="1" applyAlignment="1">
      <alignment vertical="center" wrapText="1"/>
    </xf>
    <xf numFmtId="0" fontId="7" fillId="2" borderId="10" xfId="3" applyFont="1" applyFill="1" applyBorder="1" applyAlignment="1">
      <alignment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7&#22865;&#32004;&#12471;&#12473;&#12486;&#12512;/100&#19975;&#20197;&#19978;/&#22865;&#32004;&#24773;&#22577;&#20844;&#34920;/&#20844;&#34920;27.4/&#12304;&#20316;&#26989;&#29992;&#12305;&#20837;&#26413;&#32080;&#26524;&#20844;&#34920;_H27&#24180;&#24230;&#65288;4&#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競争"/>
      <sheetName val="契約情報（HP）_期間指定（契約台帳Ｎｏ入り）"/>
      <sheetName val="工事(競争)"/>
      <sheetName val="業務（競争）"/>
      <sheetName val="物品（競争）"/>
      <sheetName val="業務（随契）"/>
      <sheetName val="物品（随契）"/>
    </sheetNames>
    <sheetDataSet>
      <sheetData sheetId="0"/>
      <sheetData sheetId="1">
        <row r="1">
          <cell r="A1" t="str">
            <v>業務</v>
          </cell>
          <cell r="B1" t="str">
            <v>件名</v>
          </cell>
          <cell r="C1" t="str">
            <v>工事又は納入場所</v>
          </cell>
          <cell r="D1" t="str">
            <v>工期自</v>
          </cell>
          <cell r="E1" t="str">
            <v>工期至</v>
          </cell>
          <cell r="F1" t="str">
            <v>契約日</v>
          </cell>
          <cell r="G1" t="str">
            <v>契約の相手方</v>
          </cell>
          <cell r="H1" t="str">
            <v>住所</v>
          </cell>
          <cell r="I1" t="str">
            <v>契約種別</v>
          </cell>
          <cell r="J1" t="str">
            <v>予定価格</v>
          </cell>
          <cell r="K1" t="str">
            <v>契約金額</v>
          </cell>
        </row>
        <row r="2">
          <cell r="A2" t="str">
            <v>役務</v>
          </cell>
          <cell r="B2" t="str">
            <v>下水汚泥等の嫌気性消化反応器運転管理等業務</v>
          </cell>
          <cell r="C2" t="str">
            <v>国総研
水質水文共同実験棟及び任意</v>
          </cell>
          <cell r="D2">
            <v>42095</v>
          </cell>
          <cell r="E2">
            <v>42460</v>
          </cell>
          <cell r="F2">
            <v>42095</v>
          </cell>
          <cell r="G2" t="str">
            <v>新日本環境調査（株）</v>
          </cell>
          <cell r="H2" t="str">
            <v>東京都世田谷区駒沢３－１５－１</v>
          </cell>
          <cell r="I2" t="str">
            <v>一般競争</v>
          </cell>
          <cell r="J2">
            <v>9547200</v>
          </cell>
          <cell r="K2">
            <v>7538400</v>
          </cell>
        </row>
        <row r="3">
          <cell r="A3" t="str">
            <v>役務</v>
          </cell>
          <cell r="B3" t="str">
            <v>独立行政法人会計システム運用支援業務</v>
          </cell>
          <cell r="C3" t="str">
            <v>国立研究開発法人土木研究所及び任意</v>
          </cell>
          <cell r="D3">
            <v>42095</v>
          </cell>
          <cell r="E3">
            <v>42460</v>
          </cell>
          <cell r="F3">
            <v>42095</v>
          </cell>
          <cell r="G3" t="str">
            <v>（株）ＮＴＴデータ・アイ</v>
          </cell>
          <cell r="H3" t="str">
            <v>東京都新宿区揚場町１－１８</v>
          </cell>
          <cell r="I3" t="str">
            <v>随契</v>
          </cell>
          <cell r="J3">
            <v>9309600</v>
          </cell>
          <cell r="K3">
            <v>8856000</v>
          </cell>
        </row>
        <row r="4">
          <cell r="A4" t="str">
            <v>役務</v>
          </cell>
          <cell r="B4" t="str">
            <v>Ｈ２７土木研究所（つくば）実験設備保守点検業務</v>
          </cell>
          <cell r="C4" t="str">
            <v>国立研究開発法人土木研究所</v>
          </cell>
          <cell r="D4">
            <v>42095</v>
          </cell>
          <cell r="E4">
            <v>42460</v>
          </cell>
          <cell r="F4">
            <v>42095</v>
          </cell>
          <cell r="G4" t="str">
            <v>一般財団法人土木研究センター</v>
          </cell>
          <cell r="H4" t="str">
            <v>東京都台東区台東１丁目６番４号</v>
          </cell>
          <cell r="I4" t="str">
            <v>一般競争</v>
          </cell>
          <cell r="J4">
            <v>34830000</v>
          </cell>
          <cell r="K4">
            <v>34560000</v>
          </cell>
        </row>
        <row r="5">
          <cell r="A5" t="str">
            <v>役務</v>
          </cell>
          <cell r="B5" t="str">
            <v>Ｈ２７土木研究所（つくば）クレーン設備保守点検業務</v>
          </cell>
          <cell r="C5" t="str">
            <v>国立研究開発法人土木研究所ほか１か所</v>
          </cell>
          <cell r="D5">
            <v>42095</v>
          </cell>
          <cell r="E5">
            <v>42460</v>
          </cell>
          <cell r="F5">
            <v>42095</v>
          </cell>
          <cell r="G5" t="str">
            <v>一般財団法人土木研究センター</v>
          </cell>
          <cell r="H5" t="str">
            <v>東京都台東区台東１丁目６番４号</v>
          </cell>
          <cell r="I5" t="str">
            <v>一般競争</v>
          </cell>
          <cell r="J5">
            <v>11336490</v>
          </cell>
          <cell r="K5">
            <v>8424000</v>
          </cell>
        </row>
        <row r="6">
          <cell r="A6" t="str">
            <v>役務</v>
          </cell>
          <cell r="B6" t="str">
            <v>平成２７年度湖北総合実験施設の運転管理業務</v>
          </cell>
          <cell r="C6" t="str">
            <v>茨城県霞ヶ浦浄化センター内湖北総合実験施設</v>
          </cell>
          <cell r="D6">
            <v>42095</v>
          </cell>
          <cell r="E6">
            <v>42460</v>
          </cell>
          <cell r="F6">
            <v>42095</v>
          </cell>
          <cell r="G6" t="str">
            <v>（株）クリタス</v>
          </cell>
          <cell r="H6" t="str">
            <v>東京都豊島区南池袋１丁目１１番２２号</v>
          </cell>
          <cell r="I6" t="str">
            <v>一般競争</v>
          </cell>
          <cell r="J6">
            <v>8607600</v>
          </cell>
          <cell r="K6">
            <v>7776000</v>
          </cell>
        </row>
        <row r="7">
          <cell r="A7" t="str">
            <v>役務</v>
          </cell>
          <cell r="B7" t="str">
            <v>平成２７年度ファイアーウォール装置運転監視業務</v>
          </cell>
          <cell r="C7" t="str">
            <v>国立研究開発法人土木研究所及び任意</v>
          </cell>
          <cell r="D7">
            <v>42095</v>
          </cell>
          <cell r="E7">
            <v>42460</v>
          </cell>
          <cell r="F7">
            <v>42095</v>
          </cell>
          <cell r="G7" t="str">
            <v>（株）アズジェント</v>
          </cell>
          <cell r="H7" t="str">
            <v>東京都中央区明石町6番4号</v>
          </cell>
          <cell r="I7" t="str">
            <v>一般競争</v>
          </cell>
          <cell r="J7">
            <v>4743360</v>
          </cell>
          <cell r="K7">
            <v>2414880</v>
          </cell>
        </row>
        <row r="8">
          <cell r="A8" t="str">
            <v>役務</v>
          </cell>
          <cell r="B8" t="str">
            <v>平成２６年度消費税申告書作成業務</v>
          </cell>
          <cell r="C8" t="str">
            <v>国立研究開発法人土木研究所（つくば）及び任意</v>
          </cell>
          <cell r="D8">
            <v>42095</v>
          </cell>
          <cell r="E8">
            <v>42185</v>
          </cell>
          <cell r="F8">
            <v>42095</v>
          </cell>
          <cell r="G8" t="str">
            <v>深谷康祐税理士事務所</v>
          </cell>
          <cell r="H8" t="str">
            <v>千葉県千葉市中央区末広3丁目17番14号サンライズ末広306</v>
          </cell>
          <cell r="I8" t="str">
            <v>一般競争</v>
          </cell>
          <cell r="J8">
            <v>1115999</v>
          </cell>
          <cell r="K8">
            <v>594000</v>
          </cell>
        </row>
        <row r="9">
          <cell r="A9" t="str">
            <v>物品</v>
          </cell>
          <cell r="B9" t="str">
            <v>GISソフトウエア保守ライセンス購入</v>
          </cell>
          <cell r="C9" t="str">
            <v>土木研究所　河川生態チーム</v>
          </cell>
          <cell r="D9">
            <v>42096</v>
          </cell>
          <cell r="E9">
            <v>42125</v>
          </cell>
          <cell r="F9">
            <v>42095</v>
          </cell>
          <cell r="G9" t="str">
            <v>(株)エヌ・ティ・ティ・データCCS</v>
          </cell>
          <cell r="H9" t="str">
            <v>東京都江東区亀戸6-41-10</v>
          </cell>
          <cell r="I9" t="str">
            <v>一般競争</v>
          </cell>
          <cell r="J9">
            <v>1596240</v>
          </cell>
          <cell r="K9">
            <v>1436400</v>
          </cell>
        </row>
        <row r="10">
          <cell r="A10" t="str">
            <v>物品</v>
          </cell>
          <cell r="B10" t="str">
            <v>平成27年度ＧＩＳソフトウエア保守ライセンス購入</v>
          </cell>
          <cell r="C10" t="str">
            <v>土木研究所　土砂管理グループ　火山・土石流チーム</v>
          </cell>
          <cell r="D10">
            <v>42096</v>
          </cell>
          <cell r="E10">
            <v>42104</v>
          </cell>
          <cell r="F10">
            <v>42095</v>
          </cell>
          <cell r="G10" t="str">
            <v>(株)エヌ・ティ・ティ・データCCS</v>
          </cell>
          <cell r="H10" t="str">
            <v>東京都江東区亀戸6-41-10</v>
          </cell>
          <cell r="I10" t="str">
            <v>一般競争</v>
          </cell>
          <cell r="J10">
            <v>2516940</v>
          </cell>
          <cell r="K10">
            <v>2149200</v>
          </cell>
        </row>
        <row r="11">
          <cell r="A11" t="str">
            <v>役務</v>
          </cell>
          <cell r="B11" t="str">
            <v>電気・通信配線及び壁面温度監視システム設置業務</v>
          </cell>
          <cell r="C11" t="str">
            <v>国立研究開発法人土木研究所土工管理実験場</v>
          </cell>
          <cell r="D11">
            <v>42104</v>
          </cell>
          <cell r="E11">
            <v>42133</v>
          </cell>
          <cell r="F11">
            <v>42103</v>
          </cell>
          <cell r="G11" t="str">
            <v>（株）ミワ電気</v>
          </cell>
          <cell r="H11" t="str">
            <v>茨城県筑西市折本564番地</v>
          </cell>
          <cell r="I11" t="str">
            <v>一般競争</v>
          </cell>
          <cell r="J11">
            <v>1060199</v>
          </cell>
          <cell r="K11">
            <v>1036800</v>
          </cell>
        </row>
        <row r="12">
          <cell r="A12" t="str">
            <v>役務</v>
          </cell>
          <cell r="B12" t="str">
            <v>疲労試験機等設置業務</v>
          </cell>
          <cell r="C12" t="str">
            <v>国立研究開発法人土木研究所構造物実験施設内</v>
          </cell>
          <cell r="D12">
            <v>42104</v>
          </cell>
          <cell r="E12">
            <v>42160</v>
          </cell>
          <cell r="F12">
            <v>42103</v>
          </cell>
          <cell r="G12" t="str">
            <v>（株）共和技研</v>
          </cell>
          <cell r="H12" t="str">
            <v>千葉県柏市東1丁目2番5号</v>
          </cell>
          <cell r="I12" t="str">
            <v>一般競争</v>
          </cell>
          <cell r="J12">
            <v>3618000</v>
          </cell>
          <cell r="K12">
            <v>777600</v>
          </cell>
        </row>
        <row r="13">
          <cell r="A13" t="str">
            <v>コンサル</v>
          </cell>
          <cell r="B13" t="str">
            <v>軸力変動を受ける鋼製部材の正負交番載荷実験業務</v>
          </cell>
          <cell r="C13" t="str">
            <v>国立研究開発法人土木研究所構造物実験施設内</v>
          </cell>
          <cell r="D13">
            <v>42104</v>
          </cell>
          <cell r="E13">
            <v>42174</v>
          </cell>
          <cell r="F13">
            <v>42103</v>
          </cell>
          <cell r="G13" t="str">
            <v>（株）フジケンエンジニアリング</v>
          </cell>
          <cell r="H13" t="str">
            <v>東京都渋谷区千駄ヶ谷５丁目１３番７号</v>
          </cell>
          <cell r="I13" t="str">
            <v>一般競争</v>
          </cell>
          <cell r="J13">
            <v>2473200</v>
          </cell>
          <cell r="K13">
            <v>1674000</v>
          </cell>
        </row>
        <row r="14">
          <cell r="A14" t="str">
            <v>役務</v>
          </cell>
          <cell r="B14" t="str">
            <v>Ｈ２７国土技術政策総合研究所・土木研究所構内緑地管理業務</v>
          </cell>
          <cell r="C14" t="str">
            <v>国総研(旭庁舎)構内　土木研究所構内</v>
          </cell>
          <cell r="D14">
            <v>42111</v>
          </cell>
          <cell r="E14">
            <v>42429</v>
          </cell>
          <cell r="F14">
            <v>42110</v>
          </cell>
          <cell r="G14" t="str">
            <v>（株）坂田園芸</v>
          </cell>
          <cell r="H14" t="str">
            <v>茨城県土浦市上坂田６１０番地</v>
          </cell>
          <cell r="I14" t="str">
            <v>一般競争</v>
          </cell>
          <cell r="J14">
            <v>63979200</v>
          </cell>
          <cell r="K14">
            <v>42120000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view="pageBreakPreview" zoomScale="80" zoomScaleNormal="90" zoomScaleSheetLayoutView="80" workbookViewId="0">
      <selection activeCell="E46" sqref="E46"/>
    </sheetView>
  </sheetViews>
  <sheetFormatPr defaultColWidth="9" defaultRowHeight="13.5"/>
  <cols>
    <col min="1" max="1" width="17.75" style="1" customWidth="1"/>
    <col min="2" max="2" width="5.75" style="1" customWidth="1"/>
    <col min="3" max="3" width="17.75" style="1" customWidth="1"/>
    <col min="4" max="4" width="32.125" style="1" customWidth="1"/>
    <col min="5" max="5" width="17.75" style="1" customWidth="1"/>
    <col min="6" max="6" width="37.75" style="1" customWidth="1"/>
    <col min="7" max="7" width="57.75" style="33" customWidth="1"/>
    <col min="8" max="9" width="10.75" style="1" customWidth="1"/>
    <col min="10" max="10" width="8.75" style="1" customWidth="1"/>
    <col min="11" max="11" width="13.875" style="1" customWidth="1"/>
    <col min="12" max="16384" width="9" style="1"/>
  </cols>
  <sheetData>
    <row r="1" spans="1:15" ht="25.15" customHeight="1">
      <c r="A1" s="44" t="s">
        <v>24</v>
      </c>
      <c r="B1" s="44"/>
      <c r="C1" s="44"/>
      <c r="D1" s="44"/>
      <c r="E1" s="44"/>
      <c r="F1" s="44"/>
      <c r="G1" s="44"/>
      <c r="H1" s="44"/>
      <c r="I1" s="44"/>
      <c r="J1" s="44"/>
      <c r="K1" s="44"/>
      <c r="L1" s="44"/>
      <c r="M1" s="44"/>
      <c r="N1" s="44"/>
      <c r="O1" s="44"/>
    </row>
    <row r="2" spans="1:15" s="39" customFormat="1" ht="40.15" customHeight="1">
      <c r="A2" s="51" t="s">
        <v>3</v>
      </c>
      <c r="B2" s="52"/>
      <c r="C2" s="52"/>
      <c r="D2" s="46" t="s">
        <v>4</v>
      </c>
      <c r="E2" s="55" t="s">
        <v>5</v>
      </c>
      <c r="F2" s="55" t="s">
        <v>6</v>
      </c>
      <c r="G2" s="57" t="s">
        <v>13</v>
      </c>
      <c r="H2" s="46" t="s">
        <v>30</v>
      </c>
      <c r="I2" s="48" t="s">
        <v>1</v>
      </c>
      <c r="J2" s="46" t="s">
        <v>7</v>
      </c>
      <c r="K2" s="46" t="s">
        <v>14</v>
      </c>
      <c r="L2" s="50" t="s">
        <v>17</v>
      </c>
      <c r="M2" s="50"/>
      <c r="N2" s="50"/>
      <c r="O2" s="46" t="s">
        <v>2</v>
      </c>
    </row>
    <row r="3" spans="1:15" s="39" customFormat="1" ht="40.15" customHeight="1">
      <c r="A3" s="53"/>
      <c r="B3" s="54"/>
      <c r="C3" s="54"/>
      <c r="D3" s="47"/>
      <c r="E3" s="56"/>
      <c r="F3" s="56"/>
      <c r="G3" s="58"/>
      <c r="H3" s="47"/>
      <c r="I3" s="49"/>
      <c r="J3" s="47"/>
      <c r="K3" s="47"/>
      <c r="L3" s="40" t="s">
        <v>18</v>
      </c>
      <c r="M3" s="40" t="s">
        <v>19</v>
      </c>
      <c r="N3" s="40" t="s">
        <v>20</v>
      </c>
      <c r="O3" s="47"/>
    </row>
    <row r="4" spans="1:15" s="13" customFormat="1" ht="30" customHeight="1">
      <c r="A4" s="45" t="s">
        <v>28</v>
      </c>
      <c r="B4" s="63"/>
      <c r="C4" s="63"/>
      <c r="D4" s="34" t="s">
        <v>8</v>
      </c>
      <c r="E4" s="2">
        <v>42627</v>
      </c>
      <c r="F4" s="3" t="s">
        <v>22</v>
      </c>
      <c r="G4" s="60" t="s">
        <v>26</v>
      </c>
      <c r="H4" s="38">
        <v>137073600</v>
      </c>
      <c r="I4" s="38">
        <v>136998000</v>
      </c>
      <c r="J4" s="4">
        <v>0.999</v>
      </c>
      <c r="K4" s="21"/>
      <c r="L4" s="12"/>
      <c r="M4" s="12"/>
      <c r="N4" s="12"/>
      <c r="O4" s="12"/>
    </row>
    <row r="5" spans="1:15" s="13" customFormat="1" ht="30" customHeight="1">
      <c r="A5" s="42" t="s">
        <v>29</v>
      </c>
      <c r="B5" s="43" t="s">
        <v>0</v>
      </c>
      <c r="C5" s="66" t="s">
        <v>0</v>
      </c>
      <c r="D5" s="18" t="s">
        <v>9</v>
      </c>
      <c r="E5" s="6"/>
      <c r="F5" s="5" t="s">
        <v>23</v>
      </c>
      <c r="G5" s="61"/>
      <c r="H5" s="24"/>
      <c r="I5" s="24"/>
      <c r="J5" s="24"/>
      <c r="K5" s="25"/>
      <c r="L5" s="14"/>
      <c r="M5" s="14"/>
      <c r="N5" s="14"/>
      <c r="O5" s="14"/>
    </row>
    <row r="6" spans="1:15" s="13" customFormat="1" ht="30" customHeight="1">
      <c r="A6" s="7">
        <v>42628</v>
      </c>
      <c r="B6" s="8" t="s">
        <v>21</v>
      </c>
      <c r="C6" s="9">
        <v>42823</v>
      </c>
      <c r="D6" s="18" t="s">
        <v>11</v>
      </c>
      <c r="E6" s="23"/>
      <c r="F6" s="35" t="s">
        <v>27</v>
      </c>
      <c r="G6" s="61"/>
      <c r="H6" s="24"/>
      <c r="I6" s="24"/>
      <c r="J6" s="24"/>
      <c r="K6" s="25"/>
      <c r="L6" s="14"/>
      <c r="M6" s="14"/>
      <c r="N6" s="14"/>
      <c r="O6" s="14"/>
    </row>
    <row r="7" spans="1:15" s="13" customFormat="1" ht="30" customHeight="1">
      <c r="A7" s="26" t="s">
        <v>25</v>
      </c>
      <c r="B7" s="8"/>
      <c r="C7" s="9"/>
      <c r="D7" s="18"/>
      <c r="E7" s="23"/>
      <c r="F7" s="5"/>
      <c r="G7" s="61"/>
      <c r="H7" s="24"/>
      <c r="I7" s="24"/>
      <c r="J7" s="24"/>
      <c r="K7" s="25"/>
      <c r="L7" s="14"/>
      <c r="M7" s="14"/>
      <c r="N7" s="14"/>
      <c r="O7" s="14"/>
    </row>
    <row r="8" spans="1:15" s="13" customFormat="1" ht="180" customHeight="1">
      <c r="A8" s="36"/>
      <c r="B8" s="37"/>
      <c r="C8" s="9"/>
      <c r="D8" s="18"/>
      <c r="E8" s="23"/>
      <c r="F8" s="5"/>
      <c r="G8" s="62"/>
      <c r="H8" s="24"/>
      <c r="I8" s="24"/>
      <c r="J8" s="24"/>
      <c r="K8" s="25"/>
      <c r="L8" s="14"/>
      <c r="M8" s="15"/>
      <c r="N8" s="15"/>
      <c r="O8" s="15"/>
    </row>
    <row r="9" spans="1:15" s="13" customFormat="1" ht="30" customHeight="1">
      <c r="A9" s="45" t="s">
        <v>31</v>
      </c>
      <c r="B9" s="63"/>
      <c r="C9" s="63"/>
      <c r="D9" s="34" t="s">
        <v>8</v>
      </c>
      <c r="E9" s="2">
        <v>42746</v>
      </c>
      <c r="F9" s="3" t="s">
        <v>34</v>
      </c>
      <c r="G9" s="61" t="s">
        <v>32</v>
      </c>
      <c r="H9" s="38">
        <v>22993200</v>
      </c>
      <c r="I9" s="38">
        <v>22896000</v>
      </c>
      <c r="J9" s="4">
        <f>ROUND((I9/H9),3)</f>
        <v>0.996</v>
      </c>
      <c r="K9" s="21"/>
      <c r="L9" s="12"/>
      <c r="M9" s="12"/>
      <c r="N9" s="12"/>
      <c r="O9" s="12"/>
    </row>
    <row r="10" spans="1:15" s="13" customFormat="1" ht="30" customHeight="1">
      <c r="A10" s="42" t="s">
        <v>33</v>
      </c>
      <c r="B10" s="43" t="str">
        <f>VLOOKUP($A10,'[1]契約情報（HP）_期間指定（契約台帳Ｎｏ入り）'!$A$1:$K$14,6,TRUE)</f>
        <v>契約日</v>
      </c>
      <c r="C10" s="66" t="str">
        <f>VLOOKUP($A10,'[1]契約情報（HP）_期間指定（契約台帳Ｎｏ入り）'!$A$1:$K$14,6,TRUE)</f>
        <v>契約日</v>
      </c>
      <c r="D10" s="18" t="s">
        <v>9</v>
      </c>
      <c r="E10" s="23"/>
      <c r="F10" s="5" t="s">
        <v>35</v>
      </c>
      <c r="G10" s="61"/>
      <c r="H10" s="24"/>
      <c r="I10" s="24"/>
      <c r="J10" s="24"/>
      <c r="K10" s="25"/>
      <c r="L10" s="14"/>
      <c r="M10" s="14"/>
      <c r="N10" s="14"/>
      <c r="O10" s="14"/>
    </row>
    <row r="11" spans="1:15" s="13" customFormat="1" ht="30" customHeight="1">
      <c r="A11" s="7">
        <v>42747</v>
      </c>
      <c r="B11" s="8" t="s">
        <v>10</v>
      </c>
      <c r="C11" s="9">
        <v>42823</v>
      </c>
      <c r="D11" s="18" t="s">
        <v>11</v>
      </c>
      <c r="E11" s="23"/>
      <c r="F11" s="5" t="s">
        <v>27</v>
      </c>
      <c r="G11" s="61"/>
      <c r="H11" s="24"/>
      <c r="I11" s="24"/>
      <c r="J11" s="24"/>
      <c r="K11" s="25"/>
      <c r="L11" s="14"/>
      <c r="M11" s="14"/>
      <c r="N11" s="14"/>
      <c r="O11" s="14"/>
    </row>
    <row r="12" spans="1:15" s="13" customFormat="1" ht="30" customHeight="1">
      <c r="A12" s="26" t="s">
        <v>25</v>
      </c>
      <c r="B12" s="8"/>
      <c r="C12" s="9"/>
      <c r="D12" s="18"/>
      <c r="E12" s="23"/>
      <c r="F12" s="5"/>
      <c r="G12" s="61"/>
      <c r="H12" s="24"/>
      <c r="I12" s="24"/>
      <c r="J12" s="24"/>
      <c r="K12" s="25"/>
      <c r="L12" s="14"/>
      <c r="M12" s="14"/>
      <c r="N12" s="14"/>
      <c r="O12" s="14"/>
    </row>
    <row r="13" spans="1:15" s="13" customFormat="1" ht="30" customHeight="1">
      <c r="A13" s="26"/>
      <c r="B13" s="8"/>
      <c r="C13" s="9"/>
      <c r="D13" s="18"/>
      <c r="E13" s="23"/>
      <c r="F13" s="41"/>
      <c r="G13" s="61"/>
      <c r="H13" s="24"/>
      <c r="I13" s="24"/>
      <c r="J13" s="24"/>
      <c r="K13" s="25"/>
      <c r="L13" s="14"/>
      <c r="M13" s="14"/>
      <c r="N13" s="14"/>
      <c r="O13" s="14"/>
    </row>
    <row r="14" spans="1:15" s="13" customFormat="1" ht="30" customHeight="1">
      <c r="A14" s="26"/>
      <c r="B14" s="8"/>
      <c r="C14" s="9"/>
      <c r="D14" s="18"/>
      <c r="E14" s="23"/>
      <c r="F14" s="41"/>
      <c r="G14" s="61"/>
      <c r="H14" s="24"/>
      <c r="I14" s="24"/>
      <c r="J14" s="24"/>
      <c r="K14" s="25"/>
      <c r="L14" s="14"/>
      <c r="M14" s="14"/>
      <c r="N14" s="14"/>
      <c r="O14" s="14"/>
    </row>
    <row r="15" spans="1:15" s="13" customFormat="1" ht="30" customHeight="1">
      <c r="A15" s="26"/>
      <c r="B15" s="8"/>
      <c r="C15" s="9"/>
      <c r="D15" s="18"/>
      <c r="E15" s="23"/>
      <c r="F15" s="41"/>
      <c r="G15" s="61"/>
      <c r="H15" s="24"/>
      <c r="I15" s="24"/>
      <c r="J15" s="24"/>
      <c r="K15" s="25"/>
      <c r="L15" s="14"/>
      <c r="M15" s="14"/>
      <c r="N15" s="14"/>
      <c r="O15" s="14"/>
    </row>
    <row r="16" spans="1:15" s="13" customFormat="1" ht="30" customHeight="1">
      <c r="A16" s="26"/>
      <c r="B16" s="8"/>
      <c r="C16" s="9"/>
      <c r="D16" s="18"/>
      <c r="E16" s="23"/>
      <c r="F16" s="41"/>
      <c r="G16" s="61"/>
      <c r="H16" s="24"/>
      <c r="I16" s="24"/>
      <c r="J16" s="24"/>
      <c r="K16" s="25"/>
      <c r="L16" s="14"/>
      <c r="M16" s="14"/>
      <c r="N16" s="14"/>
      <c r="O16" s="14"/>
    </row>
    <row r="17" spans="1:15" s="13" customFormat="1" ht="66.75" customHeight="1">
      <c r="A17" s="10"/>
      <c r="B17" s="16"/>
      <c r="C17" s="17"/>
      <c r="D17" s="20"/>
      <c r="E17" s="27"/>
      <c r="F17" s="11"/>
      <c r="G17" s="62"/>
      <c r="H17" s="28"/>
      <c r="I17" s="28"/>
      <c r="J17" s="28"/>
      <c r="K17" s="29"/>
      <c r="L17" s="15"/>
      <c r="M17" s="15"/>
      <c r="N17" s="15"/>
      <c r="O17" s="15"/>
    </row>
    <row r="18" spans="1:15" s="13" customFormat="1" ht="30" hidden="1" customHeight="1">
      <c r="A18" s="45"/>
      <c r="B18" s="63"/>
      <c r="C18" s="63"/>
      <c r="D18" s="12" t="s">
        <v>15</v>
      </c>
      <c r="E18" s="30"/>
      <c r="F18" s="31"/>
      <c r="G18" s="60"/>
      <c r="H18" s="32"/>
      <c r="I18" s="32"/>
      <c r="J18" s="4" t="e">
        <f>ROUND((I18/H18),3)</f>
        <v>#DIV/0!</v>
      </c>
      <c r="K18" s="21"/>
      <c r="L18" s="12"/>
      <c r="M18" s="22"/>
    </row>
    <row r="19" spans="1:15" s="13" customFormat="1" ht="30" hidden="1" customHeight="1">
      <c r="A19" s="42"/>
      <c r="B19" s="59"/>
      <c r="C19" s="59"/>
      <c r="D19" s="18" t="s">
        <v>9</v>
      </c>
      <c r="E19" s="23"/>
      <c r="F19" s="5"/>
      <c r="G19" s="61"/>
      <c r="H19" s="24"/>
      <c r="I19" s="24"/>
      <c r="J19" s="24"/>
      <c r="K19" s="25"/>
      <c r="L19" s="14"/>
      <c r="M19" s="22"/>
    </row>
    <row r="20" spans="1:15" s="13" customFormat="1" ht="30" hidden="1" customHeight="1">
      <c r="A20" s="7"/>
      <c r="B20" s="8" t="s">
        <v>10</v>
      </c>
      <c r="C20" s="9"/>
      <c r="D20" s="18" t="s">
        <v>11</v>
      </c>
      <c r="E20" s="23"/>
      <c r="F20" s="5"/>
      <c r="G20" s="61"/>
      <c r="H20" s="24"/>
      <c r="I20" s="24"/>
      <c r="J20" s="24"/>
      <c r="K20" s="25"/>
      <c r="L20" s="14"/>
      <c r="M20" s="22"/>
    </row>
    <row r="21" spans="1:15" s="13" customFormat="1" ht="30" hidden="1" customHeight="1">
      <c r="A21" s="26" t="s">
        <v>12</v>
      </c>
      <c r="B21" s="8"/>
      <c r="C21" s="9"/>
      <c r="D21" s="18"/>
      <c r="E21" s="23"/>
      <c r="F21" s="5"/>
      <c r="G21" s="61"/>
      <c r="H21" s="24"/>
      <c r="I21" s="24"/>
      <c r="J21" s="24"/>
      <c r="K21" s="25"/>
      <c r="L21" s="14"/>
      <c r="M21" s="22"/>
    </row>
    <row r="22" spans="1:15" s="13" customFormat="1" ht="30" hidden="1" customHeight="1">
      <c r="A22" s="7"/>
      <c r="B22" s="8"/>
      <c r="C22" s="9"/>
      <c r="D22" s="18"/>
      <c r="E22" s="23"/>
      <c r="F22" s="5"/>
      <c r="G22" s="61"/>
      <c r="H22" s="24"/>
      <c r="I22" s="24"/>
      <c r="J22" s="24"/>
      <c r="K22" s="25"/>
      <c r="L22" s="14"/>
      <c r="M22" s="22"/>
    </row>
    <row r="23" spans="1:15" s="13" customFormat="1" ht="30" hidden="1" customHeight="1">
      <c r="A23" s="7"/>
      <c r="B23" s="8"/>
      <c r="C23" s="9"/>
      <c r="D23" s="18"/>
      <c r="E23" s="23"/>
      <c r="F23" s="5"/>
      <c r="G23" s="61"/>
      <c r="H23" s="24"/>
      <c r="I23" s="24"/>
      <c r="J23" s="24"/>
      <c r="K23" s="25"/>
      <c r="L23" s="14"/>
      <c r="M23" s="22"/>
    </row>
    <row r="24" spans="1:15" s="13" customFormat="1" ht="30" hidden="1" customHeight="1">
      <c r="A24" s="10"/>
      <c r="B24" s="16"/>
      <c r="C24" s="17"/>
      <c r="D24" s="20"/>
      <c r="E24" s="27"/>
      <c r="F24" s="11"/>
      <c r="G24" s="62"/>
      <c r="H24" s="28"/>
      <c r="I24" s="28"/>
      <c r="J24" s="28"/>
      <c r="K24" s="29"/>
      <c r="L24" s="15"/>
      <c r="M24" s="22"/>
    </row>
    <row r="25" spans="1:15" s="13" customFormat="1" ht="30" hidden="1" customHeight="1">
      <c r="A25" s="45"/>
      <c r="B25" s="63"/>
      <c r="C25" s="63"/>
      <c r="D25" s="12" t="s">
        <v>15</v>
      </c>
      <c r="E25" s="30"/>
      <c r="F25" s="31"/>
      <c r="G25" s="60"/>
      <c r="H25" s="32"/>
      <c r="I25" s="32"/>
      <c r="J25" s="4" t="e">
        <f>ROUND((I25/H25),3)</f>
        <v>#DIV/0!</v>
      </c>
      <c r="K25" s="21"/>
      <c r="L25" s="12"/>
      <c r="M25" s="22"/>
    </row>
    <row r="26" spans="1:15" s="13" customFormat="1" ht="30" hidden="1" customHeight="1">
      <c r="A26" s="42"/>
      <c r="B26" s="64"/>
      <c r="C26" s="65"/>
      <c r="D26" s="18" t="s">
        <v>9</v>
      </c>
      <c r="E26" s="23"/>
      <c r="F26" s="5"/>
      <c r="G26" s="61"/>
      <c r="H26" s="24"/>
      <c r="I26" s="24"/>
      <c r="J26" s="24"/>
      <c r="K26" s="25"/>
      <c r="L26" s="14"/>
      <c r="M26" s="22"/>
    </row>
    <row r="27" spans="1:15" s="13" customFormat="1" ht="30" hidden="1" customHeight="1">
      <c r="A27" s="7"/>
      <c r="B27" s="8" t="s">
        <v>10</v>
      </c>
      <c r="C27" s="9"/>
      <c r="D27" s="18" t="s">
        <v>11</v>
      </c>
      <c r="E27" s="23"/>
      <c r="F27" s="5"/>
      <c r="G27" s="61"/>
      <c r="H27" s="24"/>
      <c r="I27" s="24"/>
      <c r="J27" s="24"/>
      <c r="K27" s="25"/>
      <c r="L27" s="14"/>
      <c r="M27" s="22"/>
    </row>
    <row r="28" spans="1:15" s="13" customFormat="1" ht="30" hidden="1" customHeight="1">
      <c r="A28" s="10" t="s">
        <v>16</v>
      </c>
      <c r="B28" s="16"/>
      <c r="C28" s="17"/>
      <c r="D28" s="20"/>
      <c r="E28" s="27"/>
      <c r="F28" s="11"/>
      <c r="G28" s="62"/>
      <c r="H28" s="28"/>
      <c r="I28" s="28"/>
      <c r="J28" s="28"/>
      <c r="K28" s="29"/>
      <c r="L28" s="15"/>
      <c r="M28" s="22"/>
    </row>
    <row r="29" spans="1:15" s="13" customFormat="1" ht="30" hidden="1" customHeight="1">
      <c r="A29" s="42"/>
      <c r="B29" s="59"/>
      <c r="C29" s="59"/>
      <c r="D29" s="14" t="s">
        <v>15</v>
      </c>
      <c r="E29" s="23"/>
      <c r="F29" s="5"/>
      <c r="G29" s="60"/>
      <c r="H29" s="24"/>
      <c r="I29" s="24"/>
      <c r="J29" s="19" t="e">
        <f>ROUND((I29/H29),3)</f>
        <v>#DIV/0!</v>
      </c>
      <c r="K29" s="25"/>
      <c r="L29" s="14"/>
      <c r="M29" s="22"/>
    </row>
    <row r="30" spans="1:15" s="13" customFormat="1" ht="30" hidden="1" customHeight="1">
      <c r="A30" s="42"/>
      <c r="B30" s="59"/>
      <c r="C30" s="59"/>
      <c r="D30" s="18" t="s">
        <v>9</v>
      </c>
      <c r="E30" s="23"/>
      <c r="F30" s="5"/>
      <c r="G30" s="61"/>
      <c r="H30" s="24"/>
      <c r="I30" s="24"/>
      <c r="J30" s="24"/>
      <c r="K30" s="25"/>
      <c r="L30" s="14"/>
      <c r="M30" s="22"/>
    </row>
    <row r="31" spans="1:15" s="13" customFormat="1" ht="30" hidden="1" customHeight="1">
      <c r="A31" s="7"/>
      <c r="B31" s="8" t="s">
        <v>10</v>
      </c>
      <c r="C31" s="9"/>
      <c r="D31" s="18" t="s">
        <v>11</v>
      </c>
      <c r="E31" s="23"/>
      <c r="F31" s="5"/>
      <c r="G31" s="61"/>
      <c r="H31" s="24"/>
      <c r="I31" s="24"/>
      <c r="J31" s="24"/>
      <c r="K31" s="25"/>
      <c r="L31" s="14"/>
      <c r="M31" s="22"/>
    </row>
    <row r="32" spans="1:15" s="13" customFormat="1" ht="30" hidden="1" customHeight="1">
      <c r="A32" s="26" t="s">
        <v>12</v>
      </c>
      <c r="B32" s="8"/>
      <c r="C32" s="9"/>
      <c r="D32" s="18"/>
      <c r="E32" s="23"/>
      <c r="F32" s="5"/>
      <c r="G32" s="61"/>
      <c r="H32" s="24"/>
      <c r="I32" s="24"/>
      <c r="J32" s="24"/>
      <c r="K32" s="25"/>
      <c r="L32" s="14"/>
      <c r="M32" s="22"/>
    </row>
    <row r="33" spans="1:13" s="13" customFormat="1" ht="30" hidden="1" customHeight="1">
      <c r="A33" s="7"/>
      <c r="B33" s="8"/>
      <c r="C33" s="9"/>
      <c r="D33" s="18"/>
      <c r="E33" s="23"/>
      <c r="F33" s="5"/>
      <c r="G33" s="61"/>
      <c r="H33" s="24"/>
      <c r="I33" s="24"/>
      <c r="J33" s="24"/>
      <c r="K33" s="25"/>
      <c r="L33" s="14"/>
      <c r="M33" s="22"/>
    </row>
    <row r="34" spans="1:13" s="13" customFormat="1" ht="30" hidden="1" customHeight="1">
      <c r="A34" s="7"/>
      <c r="B34" s="8"/>
      <c r="C34" s="9"/>
      <c r="D34" s="18"/>
      <c r="E34" s="23"/>
      <c r="F34" s="5"/>
      <c r="G34" s="61"/>
      <c r="H34" s="24"/>
      <c r="I34" s="24"/>
      <c r="J34" s="24"/>
      <c r="K34" s="25"/>
      <c r="L34" s="14"/>
      <c r="M34" s="22"/>
    </row>
    <row r="35" spans="1:13" s="13" customFormat="1" ht="30" hidden="1" customHeight="1">
      <c r="A35" s="10"/>
      <c r="B35" s="16"/>
      <c r="C35" s="17"/>
      <c r="D35" s="20"/>
      <c r="E35" s="27"/>
      <c r="F35" s="11"/>
      <c r="G35" s="62"/>
      <c r="H35" s="28"/>
      <c r="I35" s="28"/>
      <c r="J35" s="28"/>
      <c r="K35" s="29"/>
      <c r="L35" s="15"/>
      <c r="M35" s="22"/>
    </row>
  </sheetData>
  <mergeCells count="27">
    <mergeCell ref="A4:C4"/>
    <mergeCell ref="G4:G8"/>
    <mergeCell ref="A5:C5"/>
    <mergeCell ref="A9:C9"/>
    <mergeCell ref="G9:G17"/>
    <mergeCell ref="A10:C10"/>
    <mergeCell ref="A29:C29"/>
    <mergeCell ref="G29:G35"/>
    <mergeCell ref="A30:C30"/>
    <mergeCell ref="A18:C18"/>
    <mergeCell ref="G18:G24"/>
    <mergeCell ref="A19:C19"/>
    <mergeCell ref="A25:C25"/>
    <mergeCell ref="G25:G28"/>
    <mergeCell ref="A26:C26"/>
    <mergeCell ref="A1:O1"/>
    <mergeCell ref="H2:H3"/>
    <mergeCell ref="I2:I3"/>
    <mergeCell ref="J2:J3"/>
    <mergeCell ref="K2:K3"/>
    <mergeCell ref="L2:N2"/>
    <mergeCell ref="A2:C3"/>
    <mergeCell ref="D2:D3"/>
    <mergeCell ref="E2:E3"/>
    <mergeCell ref="F2:F3"/>
    <mergeCell ref="G2:G3"/>
    <mergeCell ref="O2:O3"/>
  </mergeCells>
  <phoneticPr fontId="2"/>
  <printOptions horizontalCentered="1"/>
  <pageMargins left="0.59055118110236227" right="0.59055118110236227" top="0.78740157480314965" bottom="0.78740157480314965" header="0.51181102362204722" footer="0.51181102362204722"/>
  <pageSetup paperSize="9" scale="50" orientation="landscape" r:id="rId1"/>
  <headerFooter alignWithMargins="0"/>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vt:lpstr>
      <vt:lpstr>'H28'!Print_Area</vt:lpstr>
      <vt:lpstr>'H28'!Print_Titles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2017-03-03T07:48:56Z</cp:lastPrinted>
  <dcterms:created xsi:type="dcterms:W3CDTF">2016-05-12T09:10:28Z</dcterms:created>
  <dcterms:modified xsi:type="dcterms:W3CDTF">2017-04-20T10:10:24Z</dcterms:modified>
</cp:coreProperties>
</file>