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530" windowHeight="11310" tabRatio="867" activeTab="2"/>
  </bookViews>
  <sheets>
    <sheet name="報告様式１別紙イ" sheetId="4" r:id="rId1"/>
    <sheet name="Sheet1" sheetId="8" r:id="rId2"/>
    <sheet name="【間接経費手動入力】仮受け消費税留保相当額計算表" sheetId="7" r:id="rId3"/>
    <sheet name="【記入例】報告様式１別紙1" sheetId="2" r:id="rId4"/>
    <sheet name="【記入例・手動計算方式】仮受け消費税留保額計算表" sheetId="6" r:id="rId5"/>
  </sheets>
  <definedNames>
    <definedName name="_xlnm.Print_Area" localSheetId="2">【間接経費手動入力】仮受け消費税留保相当額計算表!$A$1:$G$43</definedName>
    <definedName name="_xlnm.Print_Area" localSheetId="3">【記入例】報告様式１別紙1!$A$1:$AN$30</definedName>
    <definedName name="_xlnm.Print_Area" localSheetId="4">【記入例・手動計算方式】仮受け消費税留保額計算表!$A$1:$K$43</definedName>
    <definedName name="_xlnm.Print_Area" localSheetId="0">報告様式１別紙イ!$A$1:$DQ$21</definedName>
    <definedName name="_xlnm.Print_Titles" localSheetId="0">報告様式１別紙イ!$A:$D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 l="1"/>
  <c r="C28" i="6"/>
  <c r="C27" i="6"/>
  <c r="C30" i="7" l="1"/>
  <c r="D32" i="7"/>
  <c r="F32" i="7" s="1"/>
  <c r="G32" i="7" s="1"/>
  <c r="D31" i="7"/>
  <c r="F31" i="7" s="1"/>
  <c r="E31" i="7" l="1"/>
  <c r="G31" i="7" s="1"/>
  <c r="C28" i="7" l="1"/>
  <c r="C27" i="7"/>
  <c r="C5" i="6" l="1"/>
  <c r="C4" i="6"/>
  <c r="C5" i="7" l="1"/>
  <c r="C4" i="7"/>
  <c r="D36" i="7"/>
  <c r="F36" i="7" s="1"/>
  <c r="D35" i="7"/>
  <c r="F35" i="7" s="1"/>
  <c r="C34" i="7"/>
  <c r="D24" i="7"/>
  <c r="F24" i="7" s="1"/>
  <c r="D23" i="7"/>
  <c r="C22" i="7"/>
  <c r="D20" i="7"/>
  <c r="F20" i="7" s="1"/>
  <c r="D19" i="7"/>
  <c r="F19" i="7" s="1"/>
  <c r="C18" i="7"/>
  <c r="D16" i="7"/>
  <c r="D15" i="7"/>
  <c r="E15" i="7" s="1"/>
  <c r="C14" i="7"/>
  <c r="D12" i="7"/>
  <c r="D11" i="7"/>
  <c r="E11" i="7" s="1"/>
  <c r="C10" i="7"/>
  <c r="F23" i="7" l="1"/>
  <c r="E23" i="7"/>
  <c r="D28" i="7"/>
  <c r="D27" i="7"/>
  <c r="F16" i="7"/>
  <c r="E14" i="7"/>
  <c r="F15" i="7"/>
  <c r="G15" i="7" s="1"/>
  <c r="D14" i="7"/>
  <c r="G16" i="7"/>
  <c r="C26" i="7"/>
  <c r="D34" i="7"/>
  <c r="C38" i="7"/>
  <c r="D22" i="7"/>
  <c r="D18" i="7"/>
  <c r="F12" i="7"/>
  <c r="F28" i="7" s="1"/>
  <c r="F11" i="7"/>
  <c r="D10" i="7"/>
  <c r="F34" i="7"/>
  <c r="F18" i="7"/>
  <c r="E19" i="7"/>
  <c r="G19" i="7" s="1"/>
  <c r="G20" i="7"/>
  <c r="E35" i="7"/>
  <c r="G36" i="7"/>
  <c r="E10" i="7"/>
  <c r="F27" i="7" l="1"/>
  <c r="F22" i="7"/>
  <c r="G24" i="7"/>
  <c r="G28" i="7" s="1"/>
  <c r="E28" i="7"/>
  <c r="G23" i="7"/>
  <c r="E27" i="7"/>
  <c r="F14" i="7"/>
  <c r="D30" i="7"/>
  <c r="D38" i="7" s="1"/>
  <c r="G14" i="7"/>
  <c r="F10" i="7"/>
  <c r="E34" i="7"/>
  <c r="D26" i="7"/>
  <c r="G11" i="7"/>
  <c r="G18" i="7"/>
  <c r="G35" i="7"/>
  <c r="G34" i="7" s="1"/>
  <c r="E22" i="7"/>
  <c r="E18" i="7"/>
  <c r="G12" i="7"/>
  <c r="G22" i="7" l="1"/>
  <c r="G27" i="7"/>
  <c r="G30" i="7"/>
  <c r="F26" i="7"/>
  <c r="F30" i="7"/>
  <c r="F38" i="7" s="1"/>
  <c r="E30" i="7"/>
  <c r="E38" i="7" s="1"/>
  <c r="E26" i="7"/>
  <c r="G10" i="7"/>
  <c r="C18" i="6"/>
  <c r="D19" i="6"/>
  <c r="F19" i="6" s="1"/>
  <c r="C30" i="6"/>
  <c r="D32" i="6"/>
  <c r="F32" i="6" s="1"/>
  <c r="D31" i="6"/>
  <c r="F31" i="6" s="1"/>
  <c r="D36" i="6"/>
  <c r="D35" i="6"/>
  <c r="E35" i="6" s="1"/>
  <c r="C34" i="6"/>
  <c r="D24" i="6"/>
  <c r="F24" i="6" s="1"/>
  <c r="D23" i="6"/>
  <c r="F23" i="6" s="1"/>
  <c r="C22" i="6"/>
  <c r="D20" i="6"/>
  <c r="F20" i="6" s="1"/>
  <c r="D16" i="6"/>
  <c r="F16" i="6" s="1"/>
  <c r="D15" i="6"/>
  <c r="F15" i="6" s="1"/>
  <c r="C14" i="6"/>
  <c r="D12" i="6"/>
  <c r="D11" i="6"/>
  <c r="C10" i="6"/>
  <c r="D28" i="6" l="1"/>
  <c r="C26" i="6"/>
  <c r="D10" i="6"/>
  <c r="D27" i="6"/>
  <c r="F30" i="6"/>
  <c r="F35" i="6"/>
  <c r="F36" i="6"/>
  <c r="F34" i="6" s="1"/>
  <c r="E34" i="6"/>
  <c r="D30" i="6"/>
  <c r="G35" i="6"/>
  <c r="D34" i="6"/>
  <c r="D22" i="6"/>
  <c r="F18" i="6"/>
  <c r="D18" i="6"/>
  <c r="D14" i="6"/>
  <c r="F12" i="6"/>
  <c r="E11" i="6"/>
  <c r="F11" i="6"/>
  <c r="G40" i="7"/>
  <c r="G24" i="4" s="1"/>
  <c r="G26" i="7"/>
  <c r="G38" i="7"/>
  <c r="E19" i="6"/>
  <c r="C38" i="6"/>
  <c r="E31" i="6"/>
  <c r="G32" i="6"/>
  <c r="F14" i="6"/>
  <c r="F22" i="6"/>
  <c r="E15" i="6"/>
  <c r="G16" i="6"/>
  <c r="G20" i="6"/>
  <c r="E23" i="6"/>
  <c r="G23" i="6" s="1"/>
  <c r="G24" i="6"/>
  <c r="E27" i="6" l="1"/>
  <c r="D26" i="6"/>
  <c r="G12" i="6"/>
  <c r="G28" i="6" s="1"/>
  <c r="F28" i="6"/>
  <c r="F10" i="6"/>
  <c r="F38" i="6" s="1"/>
  <c r="F27" i="6"/>
  <c r="G31" i="6"/>
  <c r="G30" i="6" s="1"/>
  <c r="E30" i="6"/>
  <c r="G11" i="6"/>
  <c r="G36" i="6"/>
  <c r="G34" i="6" s="1"/>
  <c r="G19" i="6"/>
  <c r="G18" i="6" s="1"/>
  <c r="E18" i="6"/>
  <c r="D38" i="6"/>
  <c r="E10" i="6"/>
  <c r="G22" i="6"/>
  <c r="E22" i="6"/>
  <c r="E14" i="6"/>
  <c r="G15" i="6"/>
  <c r="G14" i="6" s="1"/>
  <c r="G10" i="6" l="1"/>
  <c r="G40" i="6" s="1"/>
  <c r="G24" i="2" s="1"/>
  <c r="G27" i="6"/>
  <c r="F26" i="6"/>
  <c r="G38" i="6"/>
  <c r="G26" i="6"/>
  <c r="E26" i="6"/>
  <c r="E38" i="6"/>
  <c r="DO19" i="4" l="1"/>
  <c r="DL19" i="4"/>
  <c r="DI19" i="4"/>
  <c r="DF19" i="4"/>
  <c r="DC19" i="4"/>
  <c r="CZ19" i="4"/>
  <c r="CW19" i="4"/>
  <c r="CT19" i="4"/>
  <c r="CQ19" i="4"/>
  <c r="CN19" i="4"/>
  <c r="CK19" i="4"/>
  <c r="CH19" i="4"/>
  <c r="CE19" i="4"/>
  <c r="CB19" i="4"/>
  <c r="BY19" i="4"/>
  <c r="BV19" i="4"/>
  <c r="BS19" i="4"/>
  <c r="BP19" i="4"/>
  <c r="BM19" i="4"/>
  <c r="BJ19" i="4"/>
  <c r="BG19" i="4"/>
  <c r="BD19" i="4"/>
  <c r="BA19" i="4"/>
  <c r="AX19" i="4"/>
  <c r="AU19" i="4"/>
  <c r="AR19" i="4"/>
  <c r="AO19" i="4"/>
  <c r="AL19" i="4"/>
  <c r="AI19" i="4"/>
  <c r="AF19" i="4"/>
  <c r="AC19" i="4"/>
  <c r="Z19" i="4"/>
  <c r="W19" i="4"/>
  <c r="T19" i="4"/>
  <c r="Q19" i="4"/>
  <c r="N19" i="4"/>
  <c r="H19" i="4"/>
  <c r="K18" i="4"/>
  <c r="E18" i="4" s="1"/>
  <c r="K17" i="4"/>
  <c r="K19" i="4" s="1"/>
  <c r="DQ14" i="4"/>
  <c r="DN14" i="4"/>
  <c r="DK14" i="4"/>
  <c r="DH14" i="4"/>
  <c r="DE14" i="4"/>
  <c r="DB14" i="4"/>
  <c r="CY14" i="4"/>
  <c r="CV14" i="4"/>
  <c r="CS14" i="4"/>
  <c r="CP14" i="4"/>
  <c r="CM14" i="4"/>
  <c r="CJ14" i="4"/>
  <c r="CG14" i="4"/>
  <c r="CD14" i="4"/>
  <c r="CA14" i="4"/>
  <c r="BX14" i="4"/>
  <c r="BU14" i="4"/>
  <c r="BR14" i="4"/>
  <c r="BO14" i="4"/>
  <c r="BL14" i="4"/>
  <c r="BI14" i="4"/>
  <c r="BF14" i="4"/>
  <c r="BC14" i="4"/>
  <c r="AZ14" i="4"/>
  <c r="AW14" i="4"/>
  <c r="AT14" i="4"/>
  <c r="AQ14" i="4"/>
  <c r="AN14" i="4"/>
  <c r="AK14" i="4"/>
  <c r="AH14" i="4"/>
  <c r="AE14" i="4"/>
  <c r="AB14" i="4"/>
  <c r="Y14" i="4"/>
  <c r="V14" i="4"/>
  <c r="S14" i="4"/>
  <c r="P14" i="4"/>
  <c r="L14" i="4"/>
  <c r="F14" i="4" s="1"/>
  <c r="K14" i="4"/>
  <c r="E14" i="4" s="1"/>
  <c r="J14" i="4"/>
  <c r="DQ13" i="4"/>
  <c r="DP13" i="4"/>
  <c r="DO13" i="4"/>
  <c r="DM13" i="4"/>
  <c r="DL13" i="4"/>
  <c r="DJ13" i="4"/>
  <c r="DK13" i="4" s="1"/>
  <c r="DI13" i="4"/>
  <c r="DI8" i="4" s="1"/>
  <c r="DG13" i="4"/>
  <c r="DF13" i="4"/>
  <c r="DD13" i="4"/>
  <c r="DC13" i="4"/>
  <c r="DA13" i="4"/>
  <c r="CZ13" i="4"/>
  <c r="CX13" i="4"/>
  <c r="CW13" i="4"/>
  <c r="CW8" i="4" s="1"/>
  <c r="CU13" i="4"/>
  <c r="CT13" i="4"/>
  <c r="CR13" i="4"/>
  <c r="CQ13" i="4"/>
  <c r="CS13" i="4" s="1"/>
  <c r="CO13" i="4"/>
  <c r="CN13" i="4"/>
  <c r="CL13" i="4"/>
  <c r="CK13" i="4"/>
  <c r="CK8" i="4" s="1"/>
  <c r="CI13" i="4"/>
  <c r="CI8" i="4" s="1"/>
  <c r="CH13" i="4"/>
  <c r="CF13" i="4"/>
  <c r="CE13" i="4"/>
  <c r="CC13" i="4"/>
  <c r="CB13" i="4"/>
  <c r="BZ13" i="4"/>
  <c r="BY13" i="4"/>
  <c r="BY8" i="4" s="1"/>
  <c r="BW13" i="4"/>
  <c r="BV13" i="4"/>
  <c r="BU13" i="4"/>
  <c r="BT13" i="4"/>
  <c r="BS13" i="4"/>
  <c r="BQ13" i="4"/>
  <c r="BP13" i="4"/>
  <c r="BN13" i="4"/>
  <c r="BO13" i="4" s="1"/>
  <c r="BM13" i="4"/>
  <c r="BM8" i="4" s="1"/>
  <c r="BK13" i="4"/>
  <c r="BJ13" i="4"/>
  <c r="BH13" i="4"/>
  <c r="BG13" i="4"/>
  <c r="BI13" i="4" s="1"/>
  <c r="BE13" i="4"/>
  <c r="BD13" i="4"/>
  <c r="BB13" i="4"/>
  <c r="BA13" i="4"/>
  <c r="BA8" i="4" s="1"/>
  <c r="AY13" i="4"/>
  <c r="AX13" i="4"/>
  <c r="AV13" i="4"/>
  <c r="AU13" i="4"/>
  <c r="AW13" i="4" s="1"/>
  <c r="AS13" i="4"/>
  <c r="AR13" i="4"/>
  <c r="AP13" i="4"/>
  <c r="AQ13" i="4" s="1"/>
  <c r="AO13" i="4"/>
  <c r="AO8" i="4" s="1"/>
  <c r="AM13" i="4"/>
  <c r="AM8" i="4" s="1"/>
  <c r="AL13" i="4"/>
  <c r="AN13" i="4" s="1"/>
  <c r="AJ13" i="4"/>
  <c r="AI13" i="4"/>
  <c r="AG13" i="4"/>
  <c r="AF13" i="4"/>
  <c r="AD13" i="4"/>
  <c r="AC13" i="4"/>
  <c r="AC8" i="4" s="1"/>
  <c r="AA13" i="4"/>
  <c r="Z13" i="4"/>
  <c r="AB13" i="4" s="1"/>
  <c r="X13" i="4"/>
  <c r="Y13" i="4" s="1"/>
  <c r="W13" i="4"/>
  <c r="U13" i="4"/>
  <c r="T13" i="4"/>
  <c r="S13" i="4"/>
  <c r="R13" i="4"/>
  <c r="Q13" i="4"/>
  <c r="O13" i="4"/>
  <c r="N13" i="4"/>
  <c r="P13" i="4" s="1"/>
  <c r="I13" i="4"/>
  <c r="H13" i="4"/>
  <c r="DQ12" i="4"/>
  <c r="DN12" i="4"/>
  <c r="DK12" i="4"/>
  <c r="DH12" i="4"/>
  <c r="DE12" i="4"/>
  <c r="DB12" i="4"/>
  <c r="CY12" i="4"/>
  <c r="CV12" i="4"/>
  <c r="CS12" i="4"/>
  <c r="CP12" i="4"/>
  <c r="CM12" i="4"/>
  <c r="CJ12" i="4"/>
  <c r="CG12" i="4"/>
  <c r="CD12" i="4"/>
  <c r="CA12" i="4"/>
  <c r="BX12" i="4"/>
  <c r="BU12" i="4"/>
  <c r="BR12" i="4"/>
  <c r="BO12" i="4"/>
  <c r="BL12" i="4"/>
  <c r="BI12" i="4"/>
  <c r="BF12" i="4"/>
  <c r="BC12" i="4"/>
  <c r="AZ12" i="4"/>
  <c r="AW12" i="4"/>
  <c r="AT12" i="4"/>
  <c r="AQ12" i="4"/>
  <c r="AN12" i="4"/>
  <c r="AK12" i="4"/>
  <c r="AH12" i="4"/>
  <c r="AE12" i="4"/>
  <c r="AB12" i="4"/>
  <c r="Y12" i="4"/>
  <c r="V12" i="4"/>
  <c r="S12" i="4"/>
  <c r="P12" i="4"/>
  <c r="L12" i="4"/>
  <c r="F12" i="4" s="1"/>
  <c r="K12" i="4"/>
  <c r="E12" i="4" s="1"/>
  <c r="J12" i="4"/>
  <c r="DQ11" i="4"/>
  <c r="DN11" i="4"/>
  <c r="DK11" i="4"/>
  <c r="DH11" i="4"/>
  <c r="DE11" i="4"/>
  <c r="DB11" i="4"/>
  <c r="CY11" i="4"/>
  <c r="CV11" i="4"/>
  <c r="CS11" i="4"/>
  <c r="CP11" i="4"/>
  <c r="CM11" i="4"/>
  <c r="CJ11" i="4"/>
  <c r="CG11" i="4"/>
  <c r="CD11" i="4"/>
  <c r="CA11" i="4"/>
  <c r="BX11" i="4"/>
  <c r="BU11" i="4"/>
  <c r="BR11" i="4"/>
  <c r="BO11" i="4"/>
  <c r="BL11" i="4"/>
  <c r="BI11" i="4"/>
  <c r="BF11" i="4"/>
  <c r="BC11" i="4"/>
  <c r="AZ11" i="4"/>
  <c r="AW11" i="4"/>
  <c r="AT11" i="4"/>
  <c r="AQ11" i="4"/>
  <c r="AN11" i="4"/>
  <c r="AK11" i="4"/>
  <c r="AH11" i="4"/>
  <c r="AE11" i="4"/>
  <c r="AB11" i="4"/>
  <c r="Y11" i="4"/>
  <c r="V11" i="4"/>
  <c r="S11" i="4"/>
  <c r="M11" i="4" s="1"/>
  <c r="G11" i="4" s="1"/>
  <c r="P11" i="4"/>
  <c r="L11" i="4"/>
  <c r="F11" i="4" s="1"/>
  <c r="K11" i="4"/>
  <c r="E11" i="4" s="1"/>
  <c r="J11" i="4"/>
  <c r="DQ10" i="4"/>
  <c r="DN10" i="4"/>
  <c r="DK10" i="4"/>
  <c r="DH10" i="4"/>
  <c r="DE10" i="4"/>
  <c r="DB10" i="4"/>
  <c r="CY10" i="4"/>
  <c r="CV10" i="4"/>
  <c r="CS10" i="4"/>
  <c r="CP10" i="4"/>
  <c r="CM10" i="4"/>
  <c r="CJ10" i="4"/>
  <c r="CG10" i="4"/>
  <c r="CD10" i="4"/>
  <c r="CA10" i="4"/>
  <c r="BX10" i="4"/>
  <c r="BU10" i="4"/>
  <c r="BR10" i="4"/>
  <c r="BO10" i="4"/>
  <c r="BL10" i="4"/>
  <c r="BI10" i="4"/>
  <c r="BF10" i="4"/>
  <c r="BC10" i="4"/>
  <c r="AZ10" i="4"/>
  <c r="AW10" i="4"/>
  <c r="AT10" i="4"/>
  <c r="AQ10" i="4"/>
  <c r="AN10" i="4"/>
  <c r="AK10" i="4"/>
  <c r="AH10" i="4"/>
  <c r="AE10" i="4"/>
  <c r="AB10" i="4"/>
  <c r="Y10" i="4"/>
  <c r="V10" i="4"/>
  <c r="S10" i="4"/>
  <c r="P10" i="4"/>
  <c r="L10" i="4"/>
  <c r="F10" i="4" s="1"/>
  <c r="K10" i="4"/>
  <c r="E10" i="4" s="1"/>
  <c r="J10" i="4"/>
  <c r="DQ9" i="4"/>
  <c r="DN9" i="4"/>
  <c r="DK9" i="4"/>
  <c r="DH9" i="4"/>
  <c r="DE9" i="4"/>
  <c r="DB9" i="4"/>
  <c r="CY9" i="4"/>
  <c r="CV9" i="4"/>
  <c r="CS9" i="4"/>
  <c r="CP9" i="4"/>
  <c r="CM9" i="4"/>
  <c r="CJ9" i="4"/>
  <c r="CG9" i="4"/>
  <c r="CD9" i="4"/>
  <c r="CA9" i="4"/>
  <c r="BX9" i="4"/>
  <c r="BU9" i="4"/>
  <c r="BR9" i="4"/>
  <c r="BO9" i="4"/>
  <c r="BL9" i="4"/>
  <c r="BI9" i="4"/>
  <c r="BF9" i="4"/>
  <c r="BC9" i="4"/>
  <c r="AZ9" i="4"/>
  <c r="AW9" i="4"/>
  <c r="AT9" i="4"/>
  <c r="AQ9" i="4"/>
  <c r="AN9" i="4"/>
  <c r="AK9" i="4"/>
  <c r="AH9" i="4"/>
  <c r="AE9" i="4"/>
  <c r="AB9" i="4"/>
  <c r="Y9" i="4"/>
  <c r="V9" i="4"/>
  <c r="S9" i="4"/>
  <c r="P9" i="4"/>
  <c r="L9" i="4"/>
  <c r="F9" i="4" s="1"/>
  <c r="K9" i="4"/>
  <c r="E9" i="4" s="1"/>
  <c r="J9" i="4"/>
  <c r="DP8" i="4"/>
  <c r="DO8" i="4"/>
  <c r="DQ8" i="4" s="1"/>
  <c r="DQ15" i="4" s="1"/>
  <c r="DQ23" i="4" s="1"/>
  <c r="DQ25" i="4" s="1"/>
  <c r="DL8" i="4"/>
  <c r="DJ8" i="4"/>
  <c r="DK8" i="4" s="1"/>
  <c r="DG8" i="4"/>
  <c r="DF8" i="4"/>
  <c r="DD8" i="4"/>
  <c r="DC8" i="4"/>
  <c r="CZ8" i="4"/>
  <c r="CX8" i="4"/>
  <c r="CV8" i="4"/>
  <c r="CV15" i="4" s="1"/>
  <c r="CV23" i="4" s="1"/>
  <c r="CV25" i="4" s="1"/>
  <c r="CU8" i="4"/>
  <c r="CT8" i="4"/>
  <c r="CR8" i="4"/>
  <c r="CQ8" i="4"/>
  <c r="CS8" i="4" s="1"/>
  <c r="CN8" i="4"/>
  <c r="CL8" i="4"/>
  <c r="CM8" i="4" s="1"/>
  <c r="CH8" i="4"/>
  <c r="CJ8" i="4" s="1"/>
  <c r="CF8" i="4"/>
  <c r="CB8" i="4"/>
  <c r="BZ8" i="4"/>
  <c r="CA8" i="4" s="1"/>
  <c r="BW8" i="4"/>
  <c r="BV8" i="4"/>
  <c r="BT8" i="4"/>
  <c r="BS8" i="4"/>
  <c r="BU8" i="4" s="1"/>
  <c r="BU15" i="4" s="1"/>
  <c r="BU23" i="4" s="1"/>
  <c r="BU25" i="4" s="1"/>
  <c r="BP8" i="4"/>
  <c r="BN8" i="4"/>
  <c r="BO8" i="4" s="1"/>
  <c r="BK8" i="4"/>
  <c r="BJ8" i="4"/>
  <c r="BH8" i="4"/>
  <c r="BG8" i="4"/>
  <c r="BD8" i="4"/>
  <c r="BB8" i="4"/>
  <c r="AZ8" i="4"/>
  <c r="AZ15" i="4" s="1"/>
  <c r="AZ23" i="4" s="1"/>
  <c r="AZ25" i="4" s="1"/>
  <c r="AY8" i="4"/>
  <c r="AX8" i="4"/>
  <c r="AV8" i="4"/>
  <c r="AU8" i="4"/>
  <c r="AW8" i="4" s="1"/>
  <c r="AW15" i="4" s="1"/>
  <c r="AW23" i="4" s="1"/>
  <c r="AW25" i="4" s="1"/>
  <c r="AR8" i="4"/>
  <c r="AP8" i="4"/>
  <c r="AQ8" i="4" s="1"/>
  <c r="AL8" i="4"/>
  <c r="AN8" i="4" s="1"/>
  <c r="AJ8" i="4"/>
  <c r="AF8" i="4"/>
  <c r="AD8" i="4"/>
  <c r="AA8" i="4"/>
  <c r="AB8" i="4" s="1"/>
  <c r="AB15" i="4" s="1"/>
  <c r="AB23" i="4" s="1"/>
  <c r="AB25" i="4" s="1"/>
  <c r="Z8" i="4"/>
  <c r="X8" i="4"/>
  <c r="W8" i="4"/>
  <c r="U8" i="4"/>
  <c r="T8" i="4"/>
  <c r="R8" i="4"/>
  <c r="Q8" i="4"/>
  <c r="S8" i="4" s="1"/>
  <c r="N8" i="4"/>
  <c r="I8" i="4"/>
  <c r="H8" i="4"/>
  <c r="J8" i="4" s="1"/>
  <c r="M24" i="2"/>
  <c r="AH23" i="2"/>
  <c r="AH25" i="2" s="1"/>
  <c r="AE23" i="2"/>
  <c r="AE25" i="2" s="1"/>
  <c r="AB23" i="2"/>
  <c r="AB25" i="2" s="1"/>
  <c r="J23" i="2"/>
  <c r="DO19" i="2"/>
  <c r="DL19" i="2"/>
  <c r="DI19" i="2"/>
  <c r="DF19" i="2"/>
  <c r="DC19" i="2"/>
  <c r="CZ19" i="2"/>
  <c r="CW19" i="2"/>
  <c r="CT19" i="2"/>
  <c r="CQ19" i="2"/>
  <c r="CN19" i="2"/>
  <c r="CK19" i="2"/>
  <c r="CH19" i="2"/>
  <c r="CE19" i="2"/>
  <c r="CB19" i="2"/>
  <c r="BY19" i="2"/>
  <c r="BV19" i="2"/>
  <c r="BS19" i="2"/>
  <c r="BP19" i="2"/>
  <c r="BM19" i="2"/>
  <c r="BJ19" i="2"/>
  <c r="BG19" i="2"/>
  <c r="BD19" i="2"/>
  <c r="BA19" i="2"/>
  <c r="AX19" i="2"/>
  <c r="AU19" i="2"/>
  <c r="AR19" i="2"/>
  <c r="AO19" i="2"/>
  <c r="AL19" i="2"/>
  <c r="AI19" i="2"/>
  <c r="AF19" i="2"/>
  <c r="AC19" i="2"/>
  <c r="Z19" i="2"/>
  <c r="W19" i="2"/>
  <c r="T19" i="2"/>
  <c r="Q19" i="2"/>
  <c r="N19" i="2"/>
  <c r="H19" i="2"/>
  <c r="K18" i="2"/>
  <c r="E18" i="2"/>
  <c r="K17" i="2"/>
  <c r="K19" i="2" s="1"/>
  <c r="E17" i="2"/>
  <c r="E19" i="2" s="1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AZ14" i="2"/>
  <c r="AW14" i="2"/>
  <c r="AT14" i="2"/>
  <c r="AQ14" i="2"/>
  <c r="AN14" i="2"/>
  <c r="AK14" i="2"/>
  <c r="AH14" i="2"/>
  <c r="AE14" i="2"/>
  <c r="AB14" i="2"/>
  <c r="Y14" i="2"/>
  <c r="V14" i="2"/>
  <c r="S14" i="2"/>
  <c r="P14" i="2"/>
  <c r="L14" i="2"/>
  <c r="F14" i="2" s="1"/>
  <c r="K14" i="2"/>
  <c r="E14" i="2" s="1"/>
  <c r="J14" i="2"/>
  <c r="DP13" i="2"/>
  <c r="DP8" i="2" s="1"/>
  <c r="DO13" i="2"/>
  <c r="DM13" i="2"/>
  <c r="DL13" i="2"/>
  <c r="DJ13" i="2"/>
  <c r="DJ8" i="2" s="1"/>
  <c r="DI13" i="2"/>
  <c r="DG13" i="2"/>
  <c r="DF13" i="2"/>
  <c r="DH13" i="2" s="1"/>
  <c r="DE13" i="2"/>
  <c r="DD13" i="2"/>
  <c r="DC13" i="2"/>
  <c r="DA13" i="2"/>
  <c r="DA8" i="2" s="1"/>
  <c r="CZ13" i="2"/>
  <c r="CZ8" i="2" s="1"/>
  <c r="DB8" i="2" s="1"/>
  <c r="CX13" i="2"/>
  <c r="CW13" i="2"/>
  <c r="CW8" i="2" s="1"/>
  <c r="CU13" i="2"/>
  <c r="CU8" i="2" s="1"/>
  <c r="CT13" i="2"/>
  <c r="CT8" i="2" s="1"/>
  <c r="CR13" i="2"/>
  <c r="CQ13" i="2"/>
  <c r="CS13" i="2" s="1"/>
  <c r="CO13" i="2"/>
  <c r="CO8" i="2" s="1"/>
  <c r="CN13" i="2"/>
  <c r="CN8" i="2" s="1"/>
  <c r="CP8" i="2" s="1"/>
  <c r="CL13" i="2"/>
  <c r="CK13" i="2"/>
  <c r="CK8" i="2" s="1"/>
  <c r="CI13" i="2"/>
  <c r="CI8" i="2" s="1"/>
  <c r="CH13" i="2"/>
  <c r="CF13" i="2"/>
  <c r="CE13" i="2"/>
  <c r="CG13" i="2" s="1"/>
  <c r="CD13" i="2"/>
  <c r="CC13" i="2"/>
  <c r="CC8" i="2" s="1"/>
  <c r="CB13" i="2"/>
  <c r="BZ13" i="2"/>
  <c r="BY13" i="2"/>
  <c r="BY8" i="2" s="1"/>
  <c r="BW13" i="2"/>
  <c r="BV13" i="2"/>
  <c r="BX13" i="2" s="1"/>
  <c r="BT13" i="2"/>
  <c r="BU13" i="2" s="1"/>
  <c r="BS13" i="2"/>
  <c r="BQ13" i="2"/>
  <c r="BP13" i="2"/>
  <c r="BN13" i="2"/>
  <c r="BN8" i="2" s="1"/>
  <c r="BM13" i="2"/>
  <c r="BK13" i="2"/>
  <c r="BJ13" i="2"/>
  <c r="BL13" i="2" s="1"/>
  <c r="BI13" i="2"/>
  <c r="BH13" i="2"/>
  <c r="BG13" i="2"/>
  <c r="BE13" i="2"/>
  <c r="BE8" i="2" s="1"/>
  <c r="BD13" i="2"/>
  <c r="BB13" i="2"/>
  <c r="BA13" i="2"/>
  <c r="BA8" i="2" s="1"/>
  <c r="AY13" i="2"/>
  <c r="AY8" i="2" s="1"/>
  <c r="AX13" i="2"/>
  <c r="AX8" i="2" s="1"/>
  <c r="AV13" i="2"/>
  <c r="AU13" i="2"/>
  <c r="AW13" i="2" s="1"/>
  <c r="AS13" i="2"/>
  <c r="AS8" i="2" s="1"/>
  <c r="AR13" i="2"/>
  <c r="AR8" i="2" s="1"/>
  <c r="AT8" i="2" s="1"/>
  <c r="AP13" i="2"/>
  <c r="AO13" i="2"/>
  <c r="AO8" i="2" s="1"/>
  <c r="AM13" i="2"/>
  <c r="AM8" i="2" s="1"/>
  <c r="AL13" i="2"/>
  <c r="AJ13" i="2"/>
  <c r="AI13" i="2"/>
  <c r="AK13" i="2" s="1"/>
  <c r="AH13" i="2"/>
  <c r="AG13" i="2"/>
  <c r="AG8" i="2" s="1"/>
  <c r="AF13" i="2"/>
  <c r="AD13" i="2"/>
  <c r="AC13" i="2"/>
  <c r="AC8" i="2" s="1"/>
  <c r="AA13" i="2"/>
  <c r="Z13" i="2"/>
  <c r="AB13" i="2" s="1"/>
  <c r="X13" i="2"/>
  <c r="Y13" i="2" s="1"/>
  <c r="W13" i="2"/>
  <c r="U13" i="2"/>
  <c r="T13" i="2"/>
  <c r="T8" i="2" s="1"/>
  <c r="R13" i="2"/>
  <c r="R8" i="2" s="1"/>
  <c r="Q13" i="2"/>
  <c r="O13" i="2"/>
  <c r="N13" i="2"/>
  <c r="P13" i="2" s="1"/>
  <c r="K13" i="2"/>
  <c r="E13" i="2" s="1"/>
  <c r="I13" i="2"/>
  <c r="H13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AZ12" i="2"/>
  <c r="AW12" i="2"/>
  <c r="AT12" i="2"/>
  <c r="AQ12" i="2"/>
  <c r="AN12" i="2"/>
  <c r="AK12" i="2"/>
  <c r="AH12" i="2"/>
  <c r="AE12" i="2"/>
  <c r="AB12" i="2"/>
  <c r="Y12" i="2"/>
  <c r="V12" i="2"/>
  <c r="S12" i="2"/>
  <c r="P12" i="2"/>
  <c r="L12" i="2"/>
  <c r="F12" i="2" s="1"/>
  <c r="K12" i="2"/>
  <c r="E12" i="2" s="1"/>
  <c r="J12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N11" i="2"/>
  <c r="AK11" i="2"/>
  <c r="AH11" i="2"/>
  <c r="AE11" i="2"/>
  <c r="AB11" i="2"/>
  <c r="Y11" i="2"/>
  <c r="V11" i="2"/>
  <c r="S11" i="2"/>
  <c r="M11" i="2" s="1"/>
  <c r="G11" i="2" s="1"/>
  <c r="P11" i="2"/>
  <c r="L11" i="2"/>
  <c r="F11" i="2" s="1"/>
  <c r="K11" i="2"/>
  <c r="J11" i="2"/>
  <c r="E11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N10" i="2"/>
  <c r="AK10" i="2"/>
  <c r="AH10" i="2"/>
  <c r="AE10" i="2"/>
  <c r="AB10" i="2"/>
  <c r="Y10" i="2"/>
  <c r="V10" i="2"/>
  <c r="S10" i="2"/>
  <c r="P10" i="2"/>
  <c r="L10" i="2"/>
  <c r="K10" i="2"/>
  <c r="E10" i="2" s="1"/>
  <c r="J10" i="2"/>
  <c r="F10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AZ9" i="2"/>
  <c r="AW9" i="2"/>
  <c r="AT9" i="2"/>
  <c r="AQ9" i="2"/>
  <c r="AN9" i="2"/>
  <c r="AK9" i="2"/>
  <c r="AH9" i="2"/>
  <c r="AE9" i="2"/>
  <c r="AB9" i="2"/>
  <c r="Y9" i="2"/>
  <c r="V9" i="2"/>
  <c r="S9" i="2"/>
  <c r="M9" i="2" s="1"/>
  <c r="G9" i="2" s="1"/>
  <c r="P9" i="2"/>
  <c r="L9" i="2"/>
  <c r="F9" i="2" s="1"/>
  <c r="K9" i="2"/>
  <c r="E9" i="2" s="1"/>
  <c r="J9" i="2"/>
  <c r="DO8" i="2"/>
  <c r="DL8" i="2"/>
  <c r="DG8" i="2"/>
  <c r="DD8" i="2"/>
  <c r="DC8" i="2"/>
  <c r="DE8" i="2" s="1"/>
  <c r="CX8" i="2"/>
  <c r="CR8" i="2"/>
  <c r="CQ8" i="2"/>
  <c r="CL8" i="2"/>
  <c r="CM8" i="2" s="1"/>
  <c r="CH8" i="2"/>
  <c r="CJ8" i="2" s="1"/>
  <c r="CF8" i="2"/>
  <c r="CB8" i="2"/>
  <c r="CD8" i="2" s="1"/>
  <c r="BW8" i="2"/>
  <c r="BV8" i="2"/>
  <c r="BS8" i="2"/>
  <c r="BP8" i="2"/>
  <c r="BK8" i="2"/>
  <c r="BH8" i="2"/>
  <c r="BG8" i="2"/>
  <c r="BI8" i="2" s="1"/>
  <c r="BD8" i="2"/>
  <c r="BF8" i="2" s="1"/>
  <c r="BB8" i="2"/>
  <c r="AV8" i="2"/>
  <c r="AU8" i="2"/>
  <c r="AW8" i="2" s="1"/>
  <c r="AP8" i="2"/>
  <c r="AL8" i="2"/>
  <c r="AJ8" i="2"/>
  <c r="AF8" i="2"/>
  <c r="AH8" i="2" s="1"/>
  <c r="AA8" i="2"/>
  <c r="Z8" i="2"/>
  <c r="X8" i="2"/>
  <c r="W8" i="2"/>
  <c r="Q8" i="2"/>
  <c r="O8" i="2"/>
  <c r="I8" i="2"/>
  <c r="J8" i="2" s="1"/>
  <c r="H8" i="2"/>
  <c r="S8" i="2" l="1"/>
  <c r="AN8" i="2"/>
  <c r="N8" i="2"/>
  <c r="AQ8" i="2"/>
  <c r="AQ16" i="2" s="1"/>
  <c r="Y8" i="2"/>
  <c r="Y16" i="2" s="1"/>
  <c r="AF20" i="2"/>
  <c r="BT8" i="2"/>
  <c r="CS8" i="2"/>
  <c r="CS15" i="2" s="1"/>
  <c r="CS23" i="2" s="1"/>
  <c r="CS25" i="2" s="1"/>
  <c r="J13" i="2"/>
  <c r="S13" i="2"/>
  <c r="AN13" i="2"/>
  <c r="AQ13" i="2"/>
  <c r="CJ13" i="2"/>
  <c r="CM13" i="2"/>
  <c r="V8" i="4"/>
  <c r="BI8" i="4"/>
  <c r="BI15" i="4" s="1"/>
  <c r="BI23" i="4" s="1"/>
  <c r="BI25" i="4" s="1"/>
  <c r="BX8" i="4"/>
  <c r="DE8" i="4"/>
  <c r="DE15" i="4" s="1"/>
  <c r="DE23" i="4" s="1"/>
  <c r="DE25" i="4" s="1"/>
  <c r="V13" i="4"/>
  <c r="AH13" i="4"/>
  <c r="AE8" i="4"/>
  <c r="AK13" i="4"/>
  <c r="AZ13" i="4"/>
  <c r="BL13" i="4"/>
  <c r="CG13" i="4"/>
  <c r="CV13" i="4"/>
  <c r="DH13" i="4"/>
  <c r="E17" i="4"/>
  <c r="E19" i="4" s="1"/>
  <c r="AZ8" i="2"/>
  <c r="CV8" i="2"/>
  <c r="DQ13" i="2"/>
  <c r="DQ8" i="2"/>
  <c r="DQ15" i="2" s="1"/>
  <c r="DQ23" i="2" s="1"/>
  <c r="DQ25" i="2" s="1"/>
  <c r="BU8" i="2"/>
  <c r="BU15" i="2" s="1"/>
  <c r="BU23" i="2" s="1"/>
  <c r="BU25" i="2" s="1"/>
  <c r="M10" i="2"/>
  <c r="G10" i="2" s="1"/>
  <c r="V13" i="2"/>
  <c r="Y8" i="4"/>
  <c r="BL8" i="4"/>
  <c r="BL15" i="4" s="1"/>
  <c r="DH8" i="4"/>
  <c r="BC8" i="4"/>
  <c r="BC16" i="4" s="1"/>
  <c r="BX13" i="4"/>
  <c r="CJ13" i="4"/>
  <c r="CM13" i="4"/>
  <c r="CY8" i="4"/>
  <c r="CY16" i="4" s="1"/>
  <c r="DE13" i="4"/>
  <c r="M10" i="4"/>
  <c r="G10" i="4" s="1"/>
  <c r="M9" i="4"/>
  <c r="G9" i="4" s="1"/>
  <c r="CJ15" i="4"/>
  <c r="CJ23" i="4" s="1"/>
  <c r="CJ25" i="4" s="1"/>
  <c r="CJ16" i="4"/>
  <c r="Y16" i="4"/>
  <c r="Y15" i="4"/>
  <c r="Y23" i="4" s="1"/>
  <c r="BL16" i="4"/>
  <c r="V15" i="4"/>
  <c r="V23" i="4" s="1"/>
  <c r="V25" i="4" s="1"/>
  <c r="V16" i="4"/>
  <c r="BO16" i="4"/>
  <c r="BO15" i="4"/>
  <c r="BO23" i="4" s="1"/>
  <c r="BO25" i="4" s="1"/>
  <c r="BX15" i="4"/>
  <c r="BX23" i="4" s="1"/>
  <c r="BX25" i="4" s="1"/>
  <c r="BX16" i="4"/>
  <c r="CP8" i="4"/>
  <c r="DK16" i="4"/>
  <c r="DK15" i="4"/>
  <c r="DK23" i="4" s="1"/>
  <c r="DK25" i="4" s="1"/>
  <c r="S16" i="4"/>
  <c r="S15" i="4"/>
  <c r="S23" i="4" s="1"/>
  <c r="S25" i="4" s="1"/>
  <c r="AN15" i="4"/>
  <c r="AN23" i="4" s="1"/>
  <c r="AN25" i="4" s="1"/>
  <c r="AN16" i="4"/>
  <c r="J15" i="4"/>
  <c r="J23" i="4" s="1"/>
  <c r="J25" i="4" s="1"/>
  <c r="J16" i="4"/>
  <c r="AQ16" i="4"/>
  <c r="AQ15" i="4"/>
  <c r="AQ23" i="4" s="1"/>
  <c r="AQ25" i="4" s="1"/>
  <c r="CM16" i="4"/>
  <c r="CM15" i="4"/>
  <c r="CM23" i="4" s="1"/>
  <c r="CM25" i="4" s="1"/>
  <c r="DH15" i="4"/>
  <c r="DH23" i="4" s="1"/>
  <c r="DH25" i="4" s="1"/>
  <c r="DH16" i="4"/>
  <c r="AE16" i="4"/>
  <c r="AC20" i="4"/>
  <c r="AE15" i="4"/>
  <c r="AE23" i="4" s="1"/>
  <c r="AE25" i="4" s="1"/>
  <c r="BC15" i="4"/>
  <c r="BC23" i="4" s="1"/>
  <c r="BC25" i="4" s="1"/>
  <c r="CA16" i="4"/>
  <c r="BY20" i="4"/>
  <c r="CS16" i="4"/>
  <c r="BE8" i="4"/>
  <c r="BF8" i="4" s="1"/>
  <c r="BF13" i="4"/>
  <c r="AX20" i="4"/>
  <c r="AG8" i="4"/>
  <c r="AH8" i="4" s="1"/>
  <c r="DE16" i="4"/>
  <c r="DC20" i="4" s="1"/>
  <c r="L13" i="4"/>
  <c r="F13" i="4" s="1"/>
  <c r="M12" i="4"/>
  <c r="K13" i="4"/>
  <c r="E13" i="4" s="1"/>
  <c r="AE13" i="4"/>
  <c r="AS8" i="4"/>
  <c r="AT8" i="4" s="1"/>
  <c r="AT13" i="4"/>
  <c r="BC13" i="4"/>
  <c r="BQ8" i="4"/>
  <c r="BR8" i="4" s="1"/>
  <c r="BR13" i="4"/>
  <c r="CA13" i="4"/>
  <c r="CO8" i="4"/>
  <c r="CP13" i="4"/>
  <c r="CY13" i="4"/>
  <c r="DM8" i="4"/>
  <c r="DN8" i="4" s="1"/>
  <c r="DN13" i="4"/>
  <c r="CS15" i="4"/>
  <c r="CS23" i="4" s="1"/>
  <c r="CS25" i="4" s="1"/>
  <c r="AB16" i="4"/>
  <c r="Z20" i="4" s="1"/>
  <c r="AZ16" i="4"/>
  <c r="CV16" i="4"/>
  <c r="CT20" i="4" s="1"/>
  <c r="AW16" i="4"/>
  <c r="AU20" i="4" s="1"/>
  <c r="CC8" i="4"/>
  <c r="CD8" i="4" s="1"/>
  <c r="CD13" i="4"/>
  <c r="DA8" i="4"/>
  <c r="DB8" i="4" s="1"/>
  <c r="DB13" i="4"/>
  <c r="BI16" i="4"/>
  <c r="BG20" i="4" s="1"/>
  <c r="J13" i="4"/>
  <c r="BU16" i="4"/>
  <c r="BS20" i="4" s="1"/>
  <c r="DQ16" i="4"/>
  <c r="DO20" i="4" s="1"/>
  <c r="O8" i="4"/>
  <c r="AI8" i="4"/>
  <c r="AK8" i="4" s="1"/>
  <c r="CE8" i="4"/>
  <c r="CG8" i="4" s="1"/>
  <c r="G12" i="4"/>
  <c r="M14" i="4"/>
  <c r="G14" i="4" s="1"/>
  <c r="CA15" i="4"/>
  <c r="CA23" i="4" s="1"/>
  <c r="CA25" i="4" s="1"/>
  <c r="AQ15" i="2"/>
  <c r="AQ23" i="2" s="1"/>
  <c r="AQ25" i="2" s="1"/>
  <c r="CM16" i="2"/>
  <c r="CM15" i="2"/>
  <c r="CM23" i="2" s="1"/>
  <c r="CM25" i="2" s="1"/>
  <c r="AZ15" i="2"/>
  <c r="AZ23" i="2" s="1"/>
  <c r="AZ25" i="2" s="1"/>
  <c r="AX20" i="2"/>
  <c r="AZ16" i="2"/>
  <c r="CV15" i="2"/>
  <c r="CV23" i="2" s="1"/>
  <c r="CV25" i="2" s="1"/>
  <c r="CV16" i="2"/>
  <c r="CT20" i="2" s="1"/>
  <c r="H20" i="2"/>
  <c r="S15" i="2"/>
  <c r="S23" i="2" s="1"/>
  <c r="S25" i="2" s="1"/>
  <c r="S16" i="2"/>
  <c r="AN15" i="2"/>
  <c r="AN23" i="2" s="1"/>
  <c r="AN25" i="2" s="1"/>
  <c r="AN16" i="2"/>
  <c r="AL20" i="2" s="1"/>
  <c r="AW15" i="2"/>
  <c r="AW23" i="2" s="1"/>
  <c r="AW25" i="2" s="1"/>
  <c r="CJ15" i="2"/>
  <c r="CJ23" i="2" s="1"/>
  <c r="CJ25" i="2" s="1"/>
  <c r="CJ16" i="2"/>
  <c r="AD8" i="2"/>
  <c r="AE8" i="2" s="1"/>
  <c r="AC20" i="2" s="1"/>
  <c r="AE13" i="2"/>
  <c r="BZ8" i="2"/>
  <c r="CA8" i="2" s="1"/>
  <c r="CA13" i="2"/>
  <c r="AW16" i="2"/>
  <c r="P8" i="2"/>
  <c r="BF16" i="2"/>
  <c r="CD15" i="2"/>
  <c r="CD23" i="2" s="1"/>
  <c r="CD25" i="2" s="1"/>
  <c r="CB20" i="2"/>
  <c r="DB16" i="2"/>
  <c r="BC8" i="2"/>
  <c r="BQ8" i="2"/>
  <c r="BR8" i="2" s="1"/>
  <c r="BR13" i="2"/>
  <c r="CY8" i="2"/>
  <c r="DM8" i="2"/>
  <c r="DN8" i="2" s="1"/>
  <c r="DN13" i="2"/>
  <c r="DB15" i="2"/>
  <c r="DB23" i="2" s="1"/>
  <c r="DB25" i="2" s="1"/>
  <c r="U8" i="2"/>
  <c r="V8" i="2" s="1"/>
  <c r="AB8" i="2"/>
  <c r="Z20" i="2" s="1"/>
  <c r="AT16" i="2"/>
  <c r="AT15" i="2"/>
  <c r="BI16" i="2"/>
  <c r="BI15" i="2"/>
  <c r="BI23" i="2" s="1"/>
  <c r="BI25" i="2" s="1"/>
  <c r="BX8" i="2"/>
  <c r="CP16" i="2"/>
  <c r="CP15" i="2"/>
  <c r="DE16" i="2"/>
  <c r="DE15" i="2"/>
  <c r="DE23" i="2" s="1"/>
  <c r="DE25" i="2" s="1"/>
  <c r="BM8" i="2"/>
  <c r="BO8" i="2" s="1"/>
  <c r="BO13" i="2"/>
  <c r="DI8" i="2"/>
  <c r="DK8" i="2" s="1"/>
  <c r="DK13" i="2"/>
  <c r="BF15" i="2"/>
  <c r="BF23" i="2" s="1"/>
  <c r="BF25" i="2" s="1"/>
  <c r="CD16" i="2"/>
  <c r="J25" i="2"/>
  <c r="W20" i="2"/>
  <c r="M12" i="2"/>
  <c r="G12" i="2" s="1"/>
  <c r="BF13" i="2"/>
  <c r="DB13" i="2"/>
  <c r="M14" i="2"/>
  <c r="G14" i="2" s="1"/>
  <c r="Y15" i="2"/>
  <c r="Y23" i="2" s="1"/>
  <c r="Y25" i="2" s="1"/>
  <c r="BU16" i="2"/>
  <c r="BS20" i="2" s="1"/>
  <c r="AI8" i="2"/>
  <c r="AK8" i="2" s="1"/>
  <c r="BJ8" i="2"/>
  <c r="BL8" i="2" s="1"/>
  <c r="CE8" i="2"/>
  <c r="CG8" i="2" s="1"/>
  <c r="DF8" i="2"/>
  <c r="DH8" i="2" s="1"/>
  <c r="L13" i="2"/>
  <c r="F13" i="2" s="1"/>
  <c r="AT13" i="2"/>
  <c r="AZ13" i="2"/>
  <c r="BC13" i="2"/>
  <c r="CP13" i="2"/>
  <c r="CV13" i="2"/>
  <c r="CY13" i="2"/>
  <c r="BL23" i="4" l="1"/>
  <c r="BL25" i="4" s="1"/>
  <c r="BJ20" i="4"/>
  <c r="DQ16" i="2"/>
  <c r="DO20" i="2" s="1"/>
  <c r="CH20" i="2"/>
  <c r="M13" i="4"/>
  <c r="Q20" i="4"/>
  <c r="M13" i="2"/>
  <c r="G13" i="2" s="1"/>
  <c r="CS16" i="2"/>
  <c r="CY15" i="4"/>
  <c r="CY23" i="4" s="1"/>
  <c r="CY25" i="4" s="1"/>
  <c r="CH20" i="4"/>
  <c r="DC20" i="2"/>
  <c r="Y25" i="4"/>
  <c r="W20" i="4"/>
  <c r="AT15" i="4"/>
  <c r="AT23" i="4" s="1"/>
  <c r="AT25" i="4" s="1"/>
  <c r="AT16" i="4"/>
  <c r="BR15" i="4"/>
  <c r="BR23" i="4" s="1"/>
  <c r="BR25" i="4" s="1"/>
  <c r="BR16" i="4"/>
  <c r="DB15" i="4"/>
  <c r="DB23" i="4" s="1"/>
  <c r="DB25" i="4" s="1"/>
  <c r="DB16" i="4"/>
  <c r="CD15" i="4"/>
  <c r="CD23" i="4" s="1"/>
  <c r="CD25" i="4" s="1"/>
  <c r="CD16" i="4"/>
  <c r="P8" i="4"/>
  <c r="L8" i="4"/>
  <c r="F8" i="4" s="1"/>
  <c r="BA20" i="4"/>
  <c r="K8" i="4"/>
  <c r="E8" i="4" s="1"/>
  <c r="DF20" i="4"/>
  <c r="CK20" i="4"/>
  <c r="DI20" i="4"/>
  <c r="BV20" i="4"/>
  <c r="BM20" i="4"/>
  <c r="CG16" i="4"/>
  <c r="CG15" i="4"/>
  <c r="CG23" i="4" s="1"/>
  <c r="CG25" i="4" s="1"/>
  <c r="G13" i="4"/>
  <c r="DN15" i="4"/>
  <c r="DN23" i="4" s="1"/>
  <c r="DN25" i="4" s="1"/>
  <c r="DN16" i="4"/>
  <c r="CP15" i="4"/>
  <c r="CP23" i="4" s="1"/>
  <c r="CP25" i="4" s="1"/>
  <c r="CP16" i="4"/>
  <c r="AK16" i="4"/>
  <c r="AK15" i="4"/>
  <c r="AK23" i="4" s="1"/>
  <c r="AK25" i="4" s="1"/>
  <c r="BF15" i="4"/>
  <c r="BF23" i="4" s="1"/>
  <c r="BF25" i="4" s="1"/>
  <c r="BF16" i="4"/>
  <c r="BD20" i="4"/>
  <c r="AO20" i="4"/>
  <c r="AH15" i="4"/>
  <c r="AH23" i="4" s="1"/>
  <c r="AH25" i="4" s="1"/>
  <c r="AH16" i="4"/>
  <c r="CQ20" i="4"/>
  <c r="CW20" i="4"/>
  <c r="H20" i="4"/>
  <c r="AL20" i="4"/>
  <c r="T20" i="4"/>
  <c r="CG15" i="2"/>
  <c r="CG23" i="2" s="1"/>
  <c r="CG25" i="2" s="1"/>
  <c r="CG16" i="2"/>
  <c r="BO16" i="2"/>
  <c r="BO15" i="2"/>
  <c r="BO23" i="2" s="1"/>
  <c r="BO25" i="2" s="1"/>
  <c r="CZ20" i="2"/>
  <c r="BD20" i="2"/>
  <c r="BL15" i="2"/>
  <c r="BL23" i="2" s="1"/>
  <c r="BL25" i="2" s="1"/>
  <c r="BL16" i="2"/>
  <c r="BJ20" i="2" s="1"/>
  <c r="CP23" i="2"/>
  <c r="CP25" i="2" s="1"/>
  <c r="CN20" i="2"/>
  <c r="BR15" i="2"/>
  <c r="BR23" i="2" s="1"/>
  <c r="BR25" i="2" s="1"/>
  <c r="BP20" i="2"/>
  <c r="BR16" i="2"/>
  <c r="K8" i="2"/>
  <c r="E8" i="2" s="1"/>
  <c r="CA16" i="2"/>
  <c r="CA15" i="2"/>
  <c r="CA23" i="2" s="1"/>
  <c r="CA25" i="2" s="1"/>
  <c r="AK15" i="2"/>
  <c r="AK23" i="2" s="1"/>
  <c r="AK25" i="2" s="1"/>
  <c r="AK16" i="2"/>
  <c r="DK16" i="2"/>
  <c r="DK15" i="2"/>
  <c r="DK23" i="2" s="1"/>
  <c r="DK25" i="2" s="1"/>
  <c r="BG20" i="2"/>
  <c r="V16" i="2"/>
  <c r="V15" i="2"/>
  <c r="V23" i="2" s="1"/>
  <c r="V25" i="2" s="1"/>
  <c r="DN15" i="2"/>
  <c r="DN23" i="2" s="1"/>
  <c r="DN25" i="2" s="1"/>
  <c r="DN16" i="2"/>
  <c r="BC16" i="2"/>
  <c r="BC15" i="2"/>
  <c r="BC23" i="2" s="1"/>
  <c r="BC25" i="2" s="1"/>
  <c r="P16" i="2"/>
  <c r="P15" i="2"/>
  <c r="M8" i="2"/>
  <c r="CQ20" i="2"/>
  <c r="AO20" i="2"/>
  <c r="DH15" i="2"/>
  <c r="DH23" i="2" s="1"/>
  <c r="DH25" i="2" s="1"/>
  <c r="DH16" i="2"/>
  <c r="BX15" i="2"/>
  <c r="BX23" i="2" s="1"/>
  <c r="BX25" i="2" s="1"/>
  <c r="BX16" i="2"/>
  <c r="AT23" i="2"/>
  <c r="AT25" i="2" s="1"/>
  <c r="AR20" i="2"/>
  <c r="L8" i="2"/>
  <c r="F8" i="2" s="1"/>
  <c r="CY16" i="2"/>
  <c r="CY15" i="2"/>
  <c r="CY23" i="2" s="1"/>
  <c r="CY25" i="2" s="1"/>
  <c r="CW20" i="2"/>
  <c r="AU20" i="2"/>
  <c r="Q20" i="2"/>
  <c r="CK20" i="2"/>
  <c r="BM20" i="2" l="1"/>
  <c r="AF20" i="4"/>
  <c r="AI20" i="4"/>
  <c r="BV20" i="2"/>
  <c r="DI20" i="2"/>
  <c r="DL20" i="4"/>
  <c r="P15" i="4"/>
  <c r="P23" i="4" s="1"/>
  <c r="N20" i="4"/>
  <c r="M8" i="4"/>
  <c r="P16" i="4"/>
  <c r="M16" i="4" s="1"/>
  <c r="G16" i="4" s="1"/>
  <c r="AR20" i="4"/>
  <c r="CN20" i="4"/>
  <c r="CE20" i="4"/>
  <c r="CB20" i="4"/>
  <c r="CZ20" i="4"/>
  <c r="BP20" i="4"/>
  <c r="G8" i="2"/>
  <c r="P23" i="2"/>
  <c r="M15" i="2"/>
  <c r="G15" i="2" s="1"/>
  <c r="M16" i="2"/>
  <c r="G16" i="2" s="1"/>
  <c r="T20" i="2"/>
  <c r="AI20" i="2"/>
  <c r="DF20" i="2"/>
  <c r="N20" i="2"/>
  <c r="BA20" i="2"/>
  <c r="DL20" i="2"/>
  <c r="BY20" i="2"/>
  <c r="CE20" i="2"/>
  <c r="P25" i="4" l="1"/>
  <c r="M25" i="4" s="1"/>
  <c r="M23" i="4"/>
  <c r="G23" i="4" s="1"/>
  <c r="G25" i="4" s="1"/>
  <c r="G8" i="4"/>
  <c r="M15" i="4"/>
  <c r="G15" i="4" s="1"/>
  <c r="P25" i="2"/>
  <c r="M25" i="2" s="1"/>
  <c r="M23" i="2"/>
  <c r="G23" i="2" s="1"/>
  <c r="G25" i="2" s="1"/>
  <c r="E20" i="2"/>
  <c r="K20" i="2"/>
  <c r="K20" i="4" l="1"/>
  <c r="E20" i="4"/>
</calcChain>
</file>

<file path=xl/sharedStrings.xml><?xml version="1.0" encoding="utf-8"?>
<sst xmlns="http://schemas.openxmlformats.org/spreadsheetml/2006/main" count="829" uniqueCount="106">
  <si>
    <t>消費税額</t>
    <rPh sb="0" eb="3">
      <t>ショウヒゼイ</t>
    </rPh>
    <rPh sb="3" eb="4">
      <t>ガク</t>
    </rPh>
    <phoneticPr fontId="2"/>
  </si>
  <si>
    <t>物品費</t>
    <rPh sb="0" eb="3">
      <t>ブッピンヒ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</si>
  <si>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</si>
  <si>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</si>
  <si>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</si>
  <si>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</si>
  <si>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仮受け消費税留保相当額</t>
    <rPh sb="0" eb="2">
      <t>カリウ</t>
    </rPh>
    <rPh sb="3" eb="6">
      <t>ショウヒゼイ</t>
    </rPh>
    <rPh sb="6" eb="8">
      <t>リュウホ</t>
    </rPh>
    <rPh sb="8" eb="11">
      <t>ソウトウガク</t>
    </rPh>
    <phoneticPr fontId="2"/>
  </si>
  <si>
    <t>（ 報告様式１別紙イ ）</t>
    <rPh sb="2" eb="4">
      <t>ホウコク</t>
    </rPh>
    <rPh sb="4" eb="6">
      <t>ヨウシキ</t>
    </rPh>
    <rPh sb="7" eb="9">
      <t>ベッシ</t>
    </rPh>
    <phoneticPr fontId="2"/>
  </si>
  <si>
    <t>収支決算書</t>
    <phoneticPr fontId="2"/>
  </si>
  <si>
    <t>研究者番号</t>
    <rPh sb="0" eb="3">
      <t>ケンキュウシャ</t>
    </rPh>
    <rPh sb="3" eb="5">
      <t>バンゴウ</t>
    </rPh>
    <phoneticPr fontId="2"/>
  </si>
  <si>
    <t>研究機関番号</t>
    <rPh sb="0" eb="2">
      <t>ケンキュウ</t>
    </rPh>
    <rPh sb="2" eb="4">
      <t>キカン</t>
    </rPh>
    <rPh sb="4" eb="6">
      <t>バンゴウ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</si>
  <si>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</si>
  <si>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課題ＩＤ(e-Rad)</t>
    <rPh sb="0" eb="2">
      <t>カダイ</t>
    </rPh>
    <phoneticPr fontId="2"/>
  </si>
  <si>
    <t>委託種別</t>
    <rPh sb="0" eb="2">
      <t>イタク</t>
    </rPh>
    <rPh sb="2" eb="4">
      <t>シュベツ</t>
    </rPh>
    <phoneticPr fontId="2"/>
  </si>
  <si>
    <t>総額</t>
    <rPh sb="0" eb="2">
      <t>ソウガク</t>
    </rPh>
    <phoneticPr fontId="2"/>
  </si>
  <si>
    <t>直接契約分（研究開発代表機関）</t>
    <rPh sb="0" eb="2">
      <t>チョクセツ</t>
    </rPh>
    <rPh sb="2" eb="5">
      <t>ケイヤクブン</t>
    </rPh>
    <rPh sb="6" eb="8">
      <t>ケンキュウ</t>
    </rPh>
    <rPh sb="8" eb="10">
      <t>カイハツ</t>
    </rPh>
    <rPh sb="10" eb="12">
      <t>ダイヒョウ</t>
    </rPh>
    <rPh sb="12" eb="14">
      <t>キカン</t>
    </rPh>
    <phoneticPr fontId="2"/>
  </si>
  <si>
    <t>再委託費合計</t>
    <rPh sb="0" eb="4">
      <t>サイイタクヒ</t>
    </rPh>
    <rPh sb="4" eb="6">
      <t>ゴウケイ</t>
    </rPh>
    <phoneticPr fontId="2"/>
  </si>
  <si>
    <t>再委託１</t>
    <rPh sb="0" eb="3">
      <t>サイイタク</t>
    </rPh>
    <phoneticPr fontId="2"/>
  </si>
  <si>
    <t>再委託２</t>
    <rPh sb="0" eb="3">
      <t>サイイタク</t>
    </rPh>
    <phoneticPr fontId="2"/>
  </si>
  <si>
    <t>再委託３</t>
    <rPh sb="0" eb="3">
      <t>サイイタク</t>
    </rPh>
    <phoneticPr fontId="2"/>
  </si>
  <si>
    <t>再委託４</t>
    <rPh sb="0" eb="3">
      <t>サイイタク</t>
    </rPh>
    <phoneticPr fontId="2"/>
  </si>
  <si>
    <t>再委託５</t>
    <rPh sb="0" eb="3">
      <t>サイイタク</t>
    </rPh>
    <phoneticPr fontId="2"/>
  </si>
  <si>
    <t>再委託６</t>
    <rPh sb="0" eb="3">
      <t>サイイタク</t>
    </rPh>
    <phoneticPr fontId="2"/>
  </si>
  <si>
    <t>再委託７</t>
    <rPh sb="0" eb="3">
      <t>サイイタク</t>
    </rPh>
    <phoneticPr fontId="2"/>
  </si>
  <si>
    <t>再委託８</t>
    <rPh sb="0" eb="3">
      <t>サイイタク</t>
    </rPh>
    <phoneticPr fontId="2"/>
  </si>
  <si>
    <t>再委託９</t>
    <rPh sb="0" eb="3">
      <t>サイイタク</t>
    </rPh>
    <phoneticPr fontId="2"/>
  </si>
  <si>
    <t>再委託１０</t>
    <rPh sb="0" eb="3">
      <t>サイイタク</t>
    </rPh>
    <phoneticPr fontId="2"/>
  </si>
  <si>
    <t>再委託１１</t>
    <rPh sb="0" eb="3">
      <t>サイイタク</t>
    </rPh>
    <phoneticPr fontId="2"/>
  </si>
  <si>
    <t>再委託１２</t>
    <rPh sb="0" eb="3">
      <t>サイイタク</t>
    </rPh>
    <phoneticPr fontId="2"/>
  </si>
  <si>
    <t>再委託１３</t>
    <rPh sb="0" eb="3">
      <t>サイイタク</t>
    </rPh>
    <phoneticPr fontId="2"/>
  </si>
  <si>
    <t>再委託１４</t>
    <rPh sb="0" eb="3">
      <t>サイイタク</t>
    </rPh>
    <phoneticPr fontId="2"/>
  </si>
  <si>
    <t>再委託１５</t>
    <rPh sb="0" eb="3">
      <t>サイイタク</t>
    </rPh>
    <phoneticPr fontId="2"/>
  </si>
  <si>
    <t>再委託１６</t>
    <rPh sb="0" eb="3">
      <t>サイイタク</t>
    </rPh>
    <phoneticPr fontId="2"/>
  </si>
  <si>
    <t>再委託１７</t>
    <rPh sb="0" eb="3">
      <t>サイイタク</t>
    </rPh>
    <phoneticPr fontId="2"/>
  </si>
  <si>
    <t>再委託１８</t>
    <rPh sb="0" eb="3">
      <t>サイイタク</t>
    </rPh>
    <phoneticPr fontId="2"/>
  </si>
  <si>
    <t>再委託１９</t>
    <rPh sb="0" eb="3">
      <t>サイイタク</t>
    </rPh>
    <phoneticPr fontId="2"/>
  </si>
  <si>
    <t>再委託２０</t>
    <rPh sb="0" eb="3">
      <t>サイイタク</t>
    </rPh>
    <phoneticPr fontId="2"/>
  </si>
  <si>
    <t>再委託２１</t>
    <rPh sb="0" eb="3">
      <t>サイイタク</t>
    </rPh>
    <phoneticPr fontId="2"/>
  </si>
  <si>
    <t>再委託２２</t>
    <rPh sb="0" eb="3">
      <t>サイイタク</t>
    </rPh>
    <phoneticPr fontId="2"/>
  </si>
  <si>
    <t>再委託２３</t>
    <rPh sb="0" eb="3">
      <t>サイイタク</t>
    </rPh>
    <phoneticPr fontId="2"/>
  </si>
  <si>
    <t>再委託２４</t>
    <rPh sb="0" eb="3">
      <t>サイイタク</t>
    </rPh>
    <phoneticPr fontId="2"/>
  </si>
  <si>
    <t>再委託２５</t>
    <rPh sb="0" eb="3">
      <t>サイイタク</t>
    </rPh>
    <phoneticPr fontId="2"/>
  </si>
  <si>
    <t>再委託２６</t>
    <rPh sb="0" eb="3">
      <t>サイイタク</t>
    </rPh>
    <phoneticPr fontId="2"/>
  </si>
  <si>
    <t>再委託２７</t>
    <rPh sb="0" eb="3">
      <t>サイイタク</t>
    </rPh>
    <phoneticPr fontId="2"/>
  </si>
  <si>
    <t>再委託２８</t>
    <rPh sb="0" eb="3">
      <t>サイイタク</t>
    </rPh>
    <phoneticPr fontId="2"/>
  </si>
  <si>
    <t>再委託２９</t>
    <rPh sb="0" eb="3">
      <t>サイイタク</t>
    </rPh>
    <phoneticPr fontId="2"/>
  </si>
  <si>
    <t>再委託３０</t>
    <rPh sb="0" eb="3">
      <t>サイイタク</t>
    </rPh>
    <phoneticPr fontId="2"/>
  </si>
  <si>
    <t>再委託３１</t>
    <rPh sb="0" eb="3">
      <t>サイイタク</t>
    </rPh>
    <phoneticPr fontId="2"/>
  </si>
  <si>
    <t>再委託３２</t>
    <rPh sb="0" eb="3">
      <t>サイイタク</t>
    </rPh>
    <phoneticPr fontId="2"/>
  </si>
  <si>
    <t>再委託３３</t>
    <rPh sb="0" eb="3">
      <t>サイイタク</t>
    </rPh>
    <phoneticPr fontId="2"/>
  </si>
  <si>
    <t>再委託３４</t>
    <rPh sb="0" eb="3">
      <t>サイイタク</t>
    </rPh>
    <phoneticPr fontId="2"/>
  </si>
  <si>
    <t>再委託３５</t>
    <rPh sb="0" eb="3">
      <t>サイイタク</t>
    </rPh>
    <phoneticPr fontId="2"/>
  </si>
  <si>
    <t>再委託３６</t>
    <rPh sb="0" eb="3">
      <t>サイイタク</t>
    </rPh>
    <phoneticPr fontId="2"/>
  </si>
  <si>
    <t>機関名</t>
    <rPh sb="0" eb="3">
      <t>キカンメイ</t>
    </rPh>
    <phoneticPr fontId="2"/>
  </si>
  <si>
    <t>契約額</t>
    <rPh sb="0" eb="3">
      <t>ケイヤクガク</t>
    </rPh>
    <phoneticPr fontId="2"/>
  </si>
  <si>
    <t>支出額</t>
    <rPh sb="0" eb="3">
      <t>シシュツガク</t>
    </rPh>
    <phoneticPr fontId="2"/>
  </si>
  <si>
    <t>差引額</t>
    <rPh sb="0" eb="3">
      <t>サシヒキガク</t>
    </rPh>
    <phoneticPr fontId="2"/>
  </si>
  <si>
    <t>差額</t>
    <rPh sb="0" eb="2">
      <t>サガク</t>
    </rPh>
    <phoneticPr fontId="2"/>
  </si>
  <si>
    <t>総額（A＋B）</t>
    <rPh sb="0" eb="2">
      <t>ソウガク</t>
    </rPh>
    <phoneticPr fontId="2"/>
  </si>
  <si>
    <t>直接経費（A）</t>
    <rPh sb="0" eb="2">
      <t>チョクセツ</t>
    </rPh>
    <rPh sb="2" eb="4">
      <t>ケイヒ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</si>
  <si>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</si>
  <si>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</si>
  <si>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</si>
  <si>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直接経費合計</t>
    <rPh sb="0" eb="2">
      <t>チョクセツ</t>
    </rPh>
    <rPh sb="2" eb="4">
      <t>ケイヒ</t>
    </rPh>
    <rPh sb="4" eb="6">
      <t>ゴウケイ</t>
    </rPh>
    <phoneticPr fontId="2"/>
  </si>
  <si>
    <t>間接経費（B）</t>
    <rPh sb="0" eb="2">
      <t>カンセツ</t>
    </rPh>
    <rPh sb="2" eb="4">
      <t>ケイヒ</t>
    </rPh>
    <phoneticPr fontId="2"/>
  </si>
  <si>
    <t>返還額</t>
    <rPh sb="0" eb="3">
      <t>ヘンカンガク</t>
    </rPh>
    <phoneticPr fontId="2"/>
  </si>
  <si>
    <t>自己充当額</t>
    <rPh sb="0" eb="2">
      <t>ジコ</t>
    </rPh>
    <rPh sb="2" eb="4">
      <t>ジュウトウ</t>
    </rPh>
    <rPh sb="4" eb="5">
      <t>ガク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</si>
  <si>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</si>
  <si>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</si>
  <si>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</si>
  <si>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</si>
  <si>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 xml:space="preserve">差引 </t>
    <rPh sb="0" eb="2">
      <t>サシヒ</t>
    </rPh>
    <phoneticPr fontId="2"/>
  </si>
  <si>
    <t>備考欄</t>
    <rPh sb="0" eb="3">
      <t>ビコウラン</t>
    </rPh>
    <phoneticPr fontId="2"/>
  </si>
  <si>
    <t>繰り越し・返還あり</t>
    <rPh sb="0" eb="1">
      <t>ク</t>
    </rPh>
    <rPh sb="2" eb="3">
      <t>コ</t>
    </rPh>
    <rPh sb="5" eb="7">
      <t>ヘンカン</t>
    </rPh>
    <phoneticPr fontId="2"/>
  </si>
  <si>
    <t>返還・自己充当共になし</t>
    <rPh sb="0" eb="2">
      <t>ヘンカン</t>
    </rPh>
    <rPh sb="3" eb="5">
      <t>ジコ</t>
    </rPh>
    <rPh sb="5" eb="7">
      <t>ジュウトウ</t>
    </rPh>
    <rPh sb="7" eb="8">
      <t>トモ</t>
    </rPh>
    <phoneticPr fontId="2"/>
  </si>
  <si>
    <t>自己充当あり</t>
    <rPh sb="0" eb="2">
      <t>ジコ</t>
    </rPh>
    <rPh sb="2" eb="4">
      <t>ジュウトウ</t>
    </rPh>
    <phoneticPr fontId="2"/>
  </si>
  <si>
    <t>一部返還</t>
    <rPh sb="0" eb="2">
      <t>イチブ</t>
    </rPh>
    <rPh sb="2" eb="4">
      <t>ヘンカン</t>
    </rPh>
    <phoneticPr fontId="2"/>
  </si>
  <si>
    <t>全額返還</t>
    <rPh sb="0" eb="2">
      <t>ゼンガク</t>
    </rPh>
    <rPh sb="2" eb="4">
      <t>ヘンカン</t>
    </rPh>
    <phoneticPr fontId="2"/>
  </si>
  <si>
    <t>繰り越し・自己充当あり</t>
    <rPh sb="0" eb="1">
      <t>ク</t>
    </rPh>
    <rPh sb="2" eb="3">
      <t>コ</t>
    </rPh>
    <rPh sb="5" eb="7">
      <t>ジコ</t>
    </rPh>
    <rPh sb="7" eb="9">
      <t>ジュウトウ</t>
    </rPh>
    <phoneticPr fontId="2"/>
  </si>
  <si>
    <t>一部返還・自己充当あり</t>
    <rPh sb="0" eb="2">
      <t>イチブ</t>
    </rPh>
    <rPh sb="2" eb="4">
      <t>ヘンカン</t>
    </rPh>
    <rPh sb="5" eb="7">
      <t>ジコ</t>
    </rPh>
    <rPh sb="7" eb="9">
      <t>ジュウトウ</t>
    </rPh>
    <phoneticPr fontId="2"/>
  </si>
  <si>
    <t>仮受け消費税留保額</t>
    <rPh sb="0" eb="2">
      <t>カリウ</t>
    </rPh>
    <rPh sb="3" eb="6">
      <t>ショウヒゼイ</t>
    </rPh>
    <rPh sb="6" eb="8">
      <t>リュウホ</t>
    </rPh>
    <rPh sb="8" eb="9">
      <t>ガク</t>
    </rPh>
    <phoneticPr fontId="2"/>
  </si>
  <si>
    <t>事業費返還額</t>
    <rPh sb="0" eb="3">
      <t>ジギョウヒ</t>
    </rPh>
    <rPh sb="3" eb="6">
      <t>ヘンカンガク</t>
    </rPh>
    <phoneticPr fontId="2"/>
  </si>
  <si>
    <t>旅費</t>
    <rPh sb="0" eb="1">
      <t>タビ</t>
    </rPh>
    <rPh sb="1" eb="2">
      <t>ヒ</t>
    </rPh>
    <phoneticPr fontId="2"/>
  </si>
  <si>
    <t>合計</t>
    <rPh sb="0" eb="1">
      <t>ゴウ</t>
    </rPh>
    <rPh sb="1" eb="2">
      <t>ケイ</t>
    </rPh>
    <phoneticPr fontId="2"/>
  </si>
  <si>
    <t>仮　受　け消　費　税　留　保　相　当　額　計　算　表</t>
    <rPh sb="0" eb="1">
      <t>カリ</t>
    </rPh>
    <rPh sb="2" eb="3">
      <t>ウケ</t>
    </rPh>
    <rPh sb="5" eb="6">
      <t>ケ</t>
    </rPh>
    <rPh sb="7" eb="8">
      <t>ヒ</t>
    </rPh>
    <rPh sb="9" eb="10">
      <t>ゼイ</t>
    </rPh>
    <rPh sb="11" eb="12">
      <t>ドメ</t>
    </rPh>
    <rPh sb="13" eb="14">
      <t>ホ</t>
    </rPh>
    <rPh sb="15" eb="16">
      <t>ソウ</t>
    </rPh>
    <rPh sb="17" eb="18">
      <t>トウ</t>
    </rPh>
    <rPh sb="19" eb="20">
      <t>ガク</t>
    </rPh>
    <rPh sb="21" eb="22">
      <t>ケイ</t>
    </rPh>
    <rPh sb="23" eb="24">
      <t>ザン</t>
    </rPh>
    <rPh sb="25" eb="26">
      <t>オモテ</t>
    </rPh>
    <phoneticPr fontId="2"/>
  </si>
  <si>
    <t>課税取引</t>
    <rPh sb="0" eb="2">
      <t>カゼイ</t>
    </rPh>
    <rPh sb="2" eb="4">
      <t>トリヒキ</t>
    </rPh>
    <phoneticPr fontId="2"/>
  </si>
  <si>
    <t>非・不課税取引</t>
    <rPh sb="0" eb="1">
      <t>ヒ</t>
    </rPh>
    <rPh sb="2" eb="5">
      <t>フカゼイ</t>
    </rPh>
    <rPh sb="5" eb="7">
      <t>トリヒキ</t>
    </rPh>
    <phoneticPr fontId="2"/>
  </si>
  <si>
    <t>再委託費</t>
    <rPh sb="0" eb="3">
      <t>サイイタク</t>
    </rPh>
    <rPh sb="3" eb="4">
      <t>ヒ</t>
    </rPh>
    <phoneticPr fontId="2"/>
  </si>
  <si>
    <t>小計</t>
    <rPh sb="0" eb="1">
      <t>ショウ</t>
    </rPh>
    <rPh sb="1" eb="2">
      <t>ケイ</t>
    </rPh>
    <phoneticPr fontId="2"/>
  </si>
  <si>
    <t>注）本体価格：</t>
    <rPh sb="0" eb="1">
      <t>チュウ</t>
    </rPh>
    <rPh sb="2" eb="4">
      <t>ホンタイ</t>
    </rPh>
    <rPh sb="4" eb="6">
      <t>カカク</t>
    </rPh>
    <phoneticPr fontId="2"/>
  </si>
  <si>
    <t>国内経費　Ｂ＝Ａ÷１．０８</t>
  </si>
  <si>
    <t>海外経費　Ｂ＝Ａ</t>
    <rPh sb="0" eb="2">
      <t>カイガイ</t>
    </rPh>
    <rPh sb="2" eb="4">
      <t>ケイヒ</t>
    </rPh>
    <phoneticPr fontId="2"/>
  </si>
  <si>
    <r>
      <t xml:space="preserve">収支簿に記載の費目の合計額（８％消費税込み額）
</t>
    </r>
    <r>
      <rPr>
        <b/>
        <sz val="10"/>
        <color rgb="FFFF0000"/>
        <rFont val="ＭＳ Ｐゴシック"/>
        <family val="3"/>
        <charset val="128"/>
        <scheme val="minor"/>
      </rPr>
      <t>（軽減税率を適用した取引分を含む）</t>
    </r>
    <r>
      <rPr>
        <sz val="10"/>
        <color theme="1"/>
        <rFont val="ＭＳ Ｐゴシック"/>
        <family val="2"/>
        <charset val="128"/>
        <scheme val="minor"/>
      </rPr>
      <t xml:space="preserve">
[  </t>
    </r>
    <r>
      <rPr>
        <b/>
        <u/>
        <sz val="11"/>
        <color theme="1"/>
        <rFont val="ＭＳ Ｐゴシック"/>
        <family val="3"/>
        <charset val="128"/>
        <scheme val="minor"/>
      </rPr>
      <t>A</t>
    </r>
    <r>
      <rPr>
        <b/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 xml:space="preserve"> ]</t>
    </r>
    <rPh sb="0" eb="3">
      <t>シュウシボ</t>
    </rPh>
    <rPh sb="4" eb="6">
      <t>キサイ</t>
    </rPh>
    <rPh sb="7" eb="9">
      <t>ヒモク</t>
    </rPh>
    <rPh sb="10" eb="12">
      <t>ゴウケイ</t>
    </rPh>
    <rPh sb="12" eb="13">
      <t>ガク</t>
    </rPh>
    <rPh sb="16" eb="19">
      <t>ショウヒゼイ</t>
    </rPh>
    <rPh sb="19" eb="20">
      <t>コ</t>
    </rPh>
    <rPh sb="21" eb="22">
      <t>ガク</t>
    </rPh>
    <rPh sb="25" eb="27">
      <t>ケイゲン</t>
    </rPh>
    <rPh sb="27" eb="29">
      <t>ゼイリツ</t>
    </rPh>
    <rPh sb="30" eb="32">
      <t>テキヨウ</t>
    </rPh>
    <rPh sb="34" eb="37">
      <t>トリヒキブン</t>
    </rPh>
    <rPh sb="38" eb="39">
      <t>フク</t>
    </rPh>
    <phoneticPr fontId="2"/>
  </si>
  <si>
    <r>
      <t xml:space="preserve">本体価格
（消費税抜き額）
[ </t>
    </r>
    <r>
      <rPr>
        <b/>
        <u/>
        <sz val="11"/>
        <color theme="1"/>
        <rFont val="ＭＳ Ｐゴシック"/>
        <family val="3"/>
        <charset val="128"/>
        <scheme val="minor"/>
      </rPr>
      <t>B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 xml:space="preserve">= A÷1.08 ] </t>
    </r>
    <rPh sb="0" eb="2">
      <t>ホンタイ</t>
    </rPh>
    <rPh sb="2" eb="4">
      <t>カカク</t>
    </rPh>
    <rPh sb="6" eb="9">
      <t>ショウヒゼイ</t>
    </rPh>
    <rPh sb="9" eb="10">
      <t>ヌ</t>
    </rPh>
    <rPh sb="11" eb="12">
      <t>ガク</t>
    </rPh>
    <phoneticPr fontId="2"/>
  </si>
  <si>
    <r>
      <t xml:space="preserve">８％相当額
[ </t>
    </r>
    <r>
      <rPr>
        <b/>
        <u/>
        <sz val="11"/>
        <color theme="1"/>
        <rFont val="ＭＳ Ｐゴシック"/>
        <family val="3"/>
        <charset val="128"/>
        <scheme val="minor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>= B×8% ]</t>
    </r>
    <rPh sb="2" eb="5">
      <t>ソウトウガク</t>
    </rPh>
    <phoneticPr fontId="2"/>
  </si>
  <si>
    <r>
      <t xml:space="preserve">１０％相当額
[ </t>
    </r>
    <r>
      <rPr>
        <b/>
        <u/>
        <sz val="11"/>
        <color theme="1"/>
        <rFont val="ＭＳ Ｐゴシック"/>
        <family val="3"/>
        <charset val="128"/>
        <scheme val="minor"/>
      </rPr>
      <t>D</t>
    </r>
    <r>
      <rPr>
        <sz val="10"/>
        <color theme="1"/>
        <rFont val="ＭＳ Ｐゴシック"/>
        <family val="3"/>
        <charset val="128"/>
        <scheme val="minor"/>
      </rPr>
      <t xml:space="preserve"> = B×10% ]</t>
    </r>
    <rPh sb="3" eb="6">
      <t>ソウトウガク</t>
    </rPh>
    <phoneticPr fontId="2"/>
  </si>
  <si>
    <r>
      <t xml:space="preserve">２％相当額
[ </t>
    </r>
    <r>
      <rPr>
        <b/>
        <u/>
        <sz val="11"/>
        <color theme="1"/>
        <rFont val="ＭＳ Ｐゴシック"/>
        <family val="3"/>
        <charset val="128"/>
        <scheme val="minor"/>
      </rPr>
      <t>E</t>
    </r>
    <r>
      <rPr>
        <sz val="10"/>
        <color theme="1"/>
        <rFont val="ＭＳ Ｐゴシック"/>
        <family val="3"/>
        <charset val="128"/>
        <scheme val="minor"/>
      </rPr>
      <t xml:space="preserve"> = D - C ]</t>
    </r>
    <rPh sb="2" eb="5">
      <t>ソウトウガク</t>
    </rPh>
    <phoneticPr fontId="2"/>
  </si>
  <si>
    <t>間接経費率(％)</t>
    <rPh sb="0" eb="2">
      <t>カンセツ</t>
    </rPh>
    <rPh sb="2" eb="5">
      <t>ケイヒリツ</t>
    </rPh>
    <phoneticPr fontId="2"/>
  </si>
  <si>
    <t>非・不課税取引　Ｂ＝Ａ</t>
    <rPh sb="0" eb="1">
      <t>ヒ</t>
    </rPh>
    <rPh sb="2" eb="5">
      <t>フカゼイ</t>
    </rPh>
    <rPh sb="5" eb="7">
      <t>トリヒキ</t>
    </rPh>
    <phoneticPr fontId="2"/>
  </si>
  <si>
    <t>課税取引　　　 　Ｂ＝Ａ÷１．０８</t>
    <rPh sb="0" eb="2">
      <t>カゼイ</t>
    </rPh>
    <rPh sb="2" eb="4">
      <t>トリヒキ</t>
    </rPh>
    <phoneticPr fontId="2"/>
  </si>
  <si>
    <t>○○○○○○大学</t>
    <rPh sb="6" eb="8">
      <t>ダイガク</t>
    </rPh>
    <phoneticPr fontId="2"/>
  </si>
  <si>
    <t>▲▲大学</t>
    <rPh sb="2" eb="4">
      <t>ダイガク</t>
    </rPh>
    <phoneticPr fontId="2"/>
  </si>
  <si>
    <t>19xx1122333h0001</t>
    <phoneticPr fontId="2"/>
  </si>
  <si>
    <r>
      <t>直接経費</t>
    </r>
    <r>
      <rPr>
        <sz val="6"/>
        <color theme="1"/>
        <rFont val="ＭＳ Ｐゴシック"/>
        <family val="3"/>
        <charset val="128"/>
        <scheme val="minor"/>
      </rPr>
      <t>(A)</t>
    </r>
    <rPh sb="0" eb="2">
      <t>チョクセツ</t>
    </rPh>
    <rPh sb="2" eb="4">
      <t>ケイヒ</t>
    </rPh>
    <phoneticPr fontId="2"/>
  </si>
  <si>
    <t>【記入例・間接経費手動入力方式】</t>
    <rPh sb="1" eb="3">
      <t>キニュウ</t>
    </rPh>
    <rPh sb="3" eb="4">
      <t>レイ</t>
    </rPh>
    <rPh sb="5" eb="7">
      <t>カンセツ</t>
    </rPh>
    <rPh sb="7" eb="9">
      <t>ケイヒ</t>
    </rPh>
    <rPh sb="9" eb="11">
      <t>シュドウ</t>
    </rPh>
    <rPh sb="11" eb="13">
      <t>ニュウリョク</t>
    </rPh>
    <rPh sb="13" eb="15">
      <t>ホウシキ</t>
    </rPh>
    <phoneticPr fontId="2"/>
  </si>
  <si>
    <t>【間接経費手動入力方式】</t>
    <rPh sb="1" eb="3">
      <t>カンセツ</t>
    </rPh>
    <rPh sb="3" eb="5">
      <t>ケイヒ</t>
    </rPh>
    <rPh sb="5" eb="7">
      <t>シュドウ</t>
    </rPh>
    <rPh sb="7" eb="9">
      <t>ニュウリョク</t>
    </rPh>
    <rPh sb="9" eb="11">
      <t>ホウシキ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</si>
</sst>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\(#,##0\)"/>
    <numFmt numFmtId="178" formatCode="#,##0_);[Red]\(#,##0\)"/>
    <numFmt numFmtId="179" formatCode="#,##0;[Red]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38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distributed" vertical="center" indent="20"/>
    </xf>
    <xf numFmtId="38" fontId="6" fillId="0" borderId="0" xfId="1" applyFont="1" applyBorder="1" applyAlignment="1">
      <alignment horizontal="distributed" vertical="center" indent="20"/>
    </xf>
    <xf numFmtId="38" fontId="7" fillId="0" borderId="7" xfId="1" applyFont="1" applyBorder="1" applyAlignment="1">
      <alignment horizontal="distributed" vertical="center"/>
    </xf>
    <xf numFmtId="38" fontId="7" fillId="0" borderId="8" xfId="1" applyFont="1" applyBorder="1" applyAlignment="1">
      <alignment horizontal="distributed" vertical="center"/>
    </xf>
    <xf numFmtId="38" fontId="4" fillId="0" borderId="0" xfId="1" applyFont="1" applyAlignment="1">
      <alignment horizontal="distributed" vertical="center" indent="3"/>
    </xf>
    <xf numFmtId="38" fontId="4" fillId="0" borderId="0" xfId="1" applyFont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176" fontId="8" fillId="2" borderId="0" xfId="1" applyNumberFormat="1" applyFont="1" applyFill="1">
      <alignment vertical="center"/>
    </xf>
    <xf numFmtId="38" fontId="3" fillId="0" borderId="0" xfId="1" applyFont="1" applyBorder="1">
      <alignment vertical="center"/>
    </xf>
    <xf numFmtId="176" fontId="7" fillId="2" borderId="9" xfId="1" applyNumberFormat="1" applyFont="1" applyFill="1" applyBorder="1">
      <alignment vertical="center"/>
    </xf>
    <xf numFmtId="176" fontId="7" fillId="2" borderId="10" xfId="1" applyNumberFormat="1" applyFont="1" applyFill="1" applyBorder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/>
    </xf>
    <xf numFmtId="38" fontId="4" fillId="3" borderId="26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horizontal="center" vertical="center"/>
    </xf>
    <xf numFmtId="38" fontId="9" fillId="3" borderId="29" xfId="1" applyFont="1" applyFill="1" applyBorder="1" applyAlignment="1">
      <alignment vertical="center" shrinkToFit="1"/>
    </xf>
    <xf numFmtId="38" fontId="9" fillId="3" borderId="1" xfId="1" applyFont="1" applyFill="1" applyBorder="1" applyAlignment="1">
      <alignment vertical="center" shrinkToFit="1"/>
    </xf>
    <xf numFmtId="38" fontId="9" fillId="3" borderId="30" xfId="1" applyFont="1" applyFill="1" applyBorder="1" applyAlignment="1">
      <alignment vertical="center" shrinkToFit="1"/>
    </xf>
    <xf numFmtId="38" fontId="9" fillId="3" borderId="31" xfId="1" applyFont="1" applyFill="1" applyBorder="1" applyAlignment="1">
      <alignment vertical="center" shrinkToFit="1"/>
    </xf>
    <xf numFmtId="38" fontId="9" fillId="3" borderId="32" xfId="1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38" fontId="4" fillId="3" borderId="29" xfId="1" applyFont="1" applyFill="1" applyBorder="1" applyAlignment="1">
      <alignment vertical="center" shrinkToFit="1"/>
    </xf>
    <xf numFmtId="38" fontId="4" fillId="3" borderId="1" xfId="1" applyFont="1" applyFill="1" applyBorder="1" applyAlignment="1">
      <alignment vertical="center" shrinkToFit="1"/>
    </xf>
    <xf numFmtId="38" fontId="4" fillId="3" borderId="31" xfId="1" applyFont="1" applyFill="1" applyBorder="1" applyAlignment="1">
      <alignment vertical="center" shrinkToFit="1"/>
    </xf>
    <xf numFmtId="38" fontId="9" fillId="2" borderId="29" xfId="1" applyFont="1" applyFill="1" applyBorder="1" applyAlignment="1">
      <alignment vertical="center" shrinkToFit="1"/>
    </xf>
    <xf numFmtId="38" fontId="9" fillId="2" borderId="1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38" fontId="4" fillId="3" borderId="5" xfId="1" applyFont="1" applyFill="1" applyBorder="1" applyAlignment="1">
      <alignment vertical="center" shrinkToFit="1"/>
    </xf>
    <xf numFmtId="38" fontId="9" fillId="3" borderId="31" xfId="1" applyFont="1" applyFill="1" applyBorder="1" applyAlignment="1">
      <alignment horizontal="right" vertical="center" shrinkToFit="1"/>
    </xf>
    <xf numFmtId="38" fontId="4" fillId="3" borderId="31" xfId="1" applyFont="1" applyFill="1" applyBorder="1" applyAlignment="1">
      <alignment horizontal="right" vertical="center" shrinkToFit="1"/>
    </xf>
    <xf numFmtId="177" fontId="9" fillId="3" borderId="31" xfId="1" applyNumberFormat="1" applyFont="1" applyFill="1" applyBorder="1" applyAlignment="1">
      <alignment horizontal="right" vertical="center" shrinkToFit="1"/>
    </xf>
    <xf numFmtId="178" fontId="9" fillId="3" borderId="31" xfId="1" applyNumberFormat="1" applyFont="1" applyFill="1" applyBorder="1" applyAlignment="1">
      <alignment horizontal="right" vertical="center" shrinkToFit="1"/>
    </xf>
    <xf numFmtId="177" fontId="4" fillId="3" borderId="31" xfId="1" applyNumberFormat="1" applyFont="1" applyFill="1" applyBorder="1" applyAlignment="1">
      <alignment horizontal="right" vertical="center" shrinkToFit="1"/>
    </xf>
    <xf numFmtId="38" fontId="4" fillId="0" borderId="28" xfId="1" applyFont="1" applyBorder="1" applyAlignment="1">
      <alignment horizontal="left" vertical="center" indent="1"/>
    </xf>
    <xf numFmtId="38" fontId="4" fillId="0" borderId="33" xfId="1" applyFont="1" applyBorder="1" applyAlignment="1">
      <alignment horizontal="left" vertical="center" indent="1"/>
    </xf>
    <xf numFmtId="38" fontId="4" fillId="0" borderId="45" xfId="1" applyFont="1" applyBorder="1" applyAlignment="1">
      <alignment horizontal="left" vertical="center" inden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0" xfId="0" applyFont="1" applyBorder="1">
      <alignment vertical="center"/>
    </xf>
    <xf numFmtId="38" fontId="4" fillId="3" borderId="8" xfId="1" applyFont="1" applyFill="1" applyBorder="1" applyAlignment="1">
      <alignment vertical="center" shrinkToFit="1"/>
    </xf>
    <xf numFmtId="38" fontId="3" fillId="0" borderId="16" xfId="0" applyNumberFormat="1" applyFont="1" applyBorder="1" applyAlignment="1">
      <alignment horizontal="right" vertical="center"/>
    </xf>
    <xf numFmtId="38" fontId="4" fillId="3" borderId="51" xfId="1" applyFont="1" applyFill="1" applyBorder="1" applyAlignment="1">
      <alignment vertical="center" shrinkToFit="1"/>
    </xf>
    <xf numFmtId="38" fontId="3" fillId="0" borderId="15" xfId="0" applyNumberFormat="1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" xfId="0" applyFont="1" applyBorder="1">
      <alignment vertical="center"/>
    </xf>
    <xf numFmtId="38" fontId="4" fillId="3" borderId="33" xfId="1" applyFont="1" applyFill="1" applyBorder="1" applyAlignment="1">
      <alignment vertical="center" shrinkToFit="1"/>
    </xf>
    <xf numFmtId="0" fontId="3" fillId="0" borderId="3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38" fontId="4" fillId="3" borderId="4" xfId="1" applyFont="1" applyFill="1" applyBorder="1" applyAlignment="1">
      <alignment vertical="center" shrinkToFit="1"/>
    </xf>
    <xf numFmtId="0" fontId="3" fillId="0" borderId="30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52" xfId="0" applyFont="1" applyBorder="1">
      <alignment vertical="center"/>
    </xf>
    <xf numFmtId="38" fontId="4" fillId="3" borderId="10" xfId="1" applyFont="1" applyFill="1" applyBorder="1" applyAlignment="1">
      <alignment vertical="center" shrinkToFit="1"/>
    </xf>
    <xf numFmtId="38" fontId="3" fillId="0" borderId="22" xfId="0" applyNumberFormat="1" applyFont="1" applyBorder="1" applyAlignment="1">
      <alignment horizontal="right" vertical="center"/>
    </xf>
    <xf numFmtId="38" fontId="4" fillId="3" borderId="53" xfId="1" applyFont="1" applyFill="1" applyBorder="1" applyAlignment="1">
      <alignment vertical="center" shrinkToFit="1"/>
    </xf>
    <xf numFmtId="38" fontId="3" fillId="0" borderId="21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38" fontId="4" fillId="3" borderId="30" xfId="1" applyFont="1" applyFill="1" applyBorder="1" applyAlignment="1">
      <alignment vertical="center" shrinkToFit="1"/>
    </xf>
    <xf numFmtId="38" fontId="4" fillId="3" borderId="32" xfId="1" applyFont="1" applyFill="1" applyBorder="1" applyAlignment="1">
      <alignment vertical="center" shrinkToFit="1"/>
    </xf>
    <xf numFmtId="179" fontId="4" fillId="3" borderId="31" xfId="1" applyNumberFormat="1" applyFont="1" applyFill="1" applyBorder="1" applyAlignment="1">
      <alignment horizontal="right" vertical="center" shrinkToFit="1"/>
    </xf>
    <xf numFmtId="179" fontId="4" fillId="3" borderId="33" xfId="1" applyNumberFormat="1" applyFont="1" applyFill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38" fontId="0" fillId="4" borderId="1" xfId="1" applyFont="1" applyFill="1" applyBorder="1">
      <alignment vertical="center"/>
    </xf>
    <xf numFmtId="38" fontId="0" fillId="5" borderId="1" xfId="1" applyFont="1" applyFill="1" applyBorder="1">
      <alignment vertical="center"/>
    </xf>
    <xf numFmtId="38" fontId="0" fillId="0" borderId="2" xfId="1" applyFont="1" applyBorder="1">
      <alignment vertical="center"/>
    </xf>
    <xf numFmtId="38" fontId="12" fillId="0" borderId="1" xfId="1" applyFont="1" applyBorder="1" applyAlignment="1">
      <alignment horizontal="center" vertical="center" wrapText="1"/>
    </xf>
    <xf numFmtId="38" fontId="13" fillId="0" borderId="1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/>
    </xf>
    <xf numFmtId="38" fontId="15" fillId="0" borderId="0" xfId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38" fontId="0" fillId="0" borderId="1" xfId="1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8" fontId="11" fillId="4" borderId="49" xfId="1" applyFont="1" applyFill="1" applyBorder="1">
      <alignment vertical="center"/>
    </xf>
    <xf numFmtId="0" fontId="17" fillId="0" borderId="0" xfId="0" applyFont="1" applyAlignment="1">
      <alignment horizontal="left" vertical="center"/>
    </xf>
    <xf numFmtId="38" fontId="17" fillId="0" borderId="0" xfId="1" applyFont="1" applyBorder="1">
      <alignment vertical="center"/>
    </xf>
    <xf numFmtId="38" fontId="17" fillId="0" borderId="0" xfId="1" applyFont="1">
      <alignment vertical="center"/>
    </xf>
    <xf numFmtId="0" fontId="17" fillId="0" borderId="0" xfId="0" applyFont="1" applyAlignment="1">
      <alignment horizontal="center" vertical="center"/>
    </xf>
    <xf numFmtId="38" fontId="0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17" fillId="0" borderId="0" xfId="1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21" fillId="0" borderId="0" xfId="1" applyFont="1">
      <alignment vertical="center"/>
    </xf>
    <xf numFmtId="38" fontId="17" fillId="2" borderId="0" xfId="1" applyFont="1" applyFill="1" applyAlignment="1">
      <alignment horizontal="center" vertical="center"/>
    </xf>
    <xf numFmtId="38" fontId="13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22" fillId="0" borderId="0" xfId="1" applyFont="1" applyAlignment="1">
      <alignment horizontal="right" vertical="center"/>
    </xf>
    <xf numFmtId="38" fontId="11" fillId="0" borderId="1" xfId="1" applyFont="1" applyBorder="1">
      <alignment vertical="center"/>
    </xf>
    <xf numFmtId="38" fontId="17" fillId="0" borderId="1" xfId="1" applyFont="1" applyBorder="1">
      <alignment vertical="center"/>
    </xf>
    <xf numFmtId="38" fontId="17" fillId="4" borderId="1" xfId="1" applyFont="1" applyFill="1" applyBorder="1">
      <alignment vertical="center"/>
    </xf>
    <xf numFmtId="38" fontId="17" fillId="5" borderId="1" xfId="1" applyFont="1" applyFill="1" applyBorder="1">
      <alignment vertical="center"/>
    </xf>
    <xf numFmtId="0" fontId="17" fillId="0" borderId="1" xfId="0" applyFont="1" applyBorder="1" applyAlignment="1">
      <alignment vertical="center"/>
    </xf>
    <xf numFmtId="38" fontId="17" fillId="0" borderId="1" xfId="0" applyNumberFormat="1" applyFont="1" applyBorder="1" applyAlignment="1">
      <alignment vertical="center"/>
    </xf>
    <xf numFmtId="38" fontId="17" fillId="0" borderId="1" xfId="1" applyFont="1" applyFill="1" applyBorder="1">
      <alignment vertical="center"/>
    </xf>
    <xf numFmtId="0" fontId="23" fillId="0" borderId="1" xfId="0" applyFont="1" applyBorder="1" applyAlignment="1">
      <alignment horizontal="left" vertical="center"/>
    </xf>
    <xf numFmtId="0" fontId="3" fillId="3" borderId="29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32" xfId="0" applyFont="1" applyFill="1" applyBorder="1">
      <alignment vertical="center"/>
    </xf>
    <xf numFmtId="38" fontId="4" fillId="3" borderId="54" xfId="1" applyFont="1" applyFill="1" applyBorder="1" applyAlignment="1">
      <alignment vertical="center" shrinkToFit="1"/>
    </xf>
    <xf numFmtId="38" fontId="4" fillId="3" borderId="55" xfId="1" applyFont="1" applyFill="1" applyBorder="1" applyAlignment="1">
      <alignment vertical="center" shrinkToFit="1"/>
    </xf>
    <xf numFmtId="38" fontId="3" fillId="0" borderId="54" xfId="0" applyNumberFormat="1" applyFont="1" applyBorder="1" applyAlignment="1">
      <alignment horizontal="right" vertical="center"/>
    </xf>
    <xf numFmtId="38" fontId="3" fillId="0" borderId="55" xfId="0" applyNumberFormat="1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38" fontId="17" fillId="3" borderId="1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horizontal="distributed" vertical="center" indent="20"/>
    </xf>
    <xf numFmtId="38" fontId="4" fillId="0" borderId="0" xfId="1" applyFont="1" applyAlignment="1">
      <alignment horizontal="distributed" vertical="center" indent="3"/>
    </xf>
    <xf numFmtId="38" fontId="4" fillId="3" borderId="11" xfId="1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 indent="2"/>
    </xf>
    <xf numFmtId="38" fontId="4" fillId="0" borderId="12" xfId="1" applyFont="1" applyBorder="1" applyAlignment="1">
      <alignment horizontal="left" vertical="center" indent="2"/>
    </xf>
    <xf numFmtId="38" fontId="4" fillId="0" borderId="13" xfId="1" applyFont="1" applyBorder="1" applyAlignment="1">
      <alignment horizontal="left" vertical="center" indent="2"/>
    </xf>
    <xf numFmtId="38" fontId="4" fillId="0" borderId="14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7" xfId="1" applyFont="1" applyBorder="1" applyAlignment="1">
      <alignment horizontal="left" vertical="center" indent="2"/>
    </xf>
    <xf numFmtId="38" fontId="4" fillId="0" borderId="18" xfId="1" applyFont="1" applyBorder="1" applyAlignment="1">
      <alignment horizontal="left" vertical="center" indent="2"/>
    </xf>
    <xf numFmtId="38" fontId="4" fillId="0" borderId="19" xfId="1" applyFont="1" applyBorder="1" applyAlignment="1">
      <alignment horizontal="left" vertical="center" indent="2"/>
    </xf>
    <xf numFmtId="38" fontId="4" fillId="2" borderId="17" xfId="1" applyFont="1" applyFill="1" applyBorder="1" applyAlignment="1">
      <alignment horizontal="center" vertical="center" shrinkToFit="1"/>
    </xf>
    <xf numFmtId="38" fontId="4" fillId="2" borderId="18" xfId="1" applyFont="1" applyFill="1" applyBorder="1" applyAlignment="1">
      <alignment horizontal="center" vertical="center" shrinkToFit="1"/>
    </xf>
    <xf numFmtId="38" fontId="4" fillId="2" borderId="19" xfId="1" applyFont="1" applyFill="1" applyBorder="1" applyAlignment="1">
      <alignment horizontal="center" vertical="center" shrinkToFit="1"/>
    </xf>
    <xf numFmtId="38" fontId="4" fillId="0" borderId="27" xfId="1" applyFont="1" applyBorder="1" applyAlignment="1">
      <alignment horizontal="left" vertical="center" indent="2"/>
    </xf>
    <xf numFmtId="38" fontId="4" fillId="0" borderId="6" xfId="1" applyFont="1" applyBorder="1" applyAlignment="1">
      <alignment horizontal="left" vertical="center" indent="2"/>
    </xf>
    <xf numFmtId="38" fontId="4" fillId="0" borderId="28" xfId="1" applyFont="1" applyBorder="1" applyAlignment="1">
      <alignment horizontal="left" vertical="center" indent="2"/>
    </xf>
    <xf numFmtId="38" fontId="4" fillId="0" borderId="32" xfId="1" applyFont="1" applyBorder="1" applyAlignment="1">
      <alignment horizontal="left" vertical="center" indent="2"/>
    </xf>
    <xf numFmtId="38" fontId="4" fillId="0" borderId="30" xfId="1" applyFont="1" applyBorder="1" applyAlignment="1">
      <alignment horizontal="left" vertical="center" indent="2"/>
    </xf>
    <xf numFmtId="38" fontId="4" fillId="0" borderId="31" xfId="1" applyFont="1" applyBorder="1" applyAlignment="1">
      <alignment horizontal="left" vertical="center" indent="2"/>
    </xf>
    <xf numFmtId="38" fontId="4" fillId="3" borderId="35" xfId="1" applyFont="1" applyFill="1" applyBorder="1" applyAlignment="1">
      <alignment horizontal="center" vertical="center" shrinkToFit="1"/>
    </xf>
    <xf numFmtId="38" fontId="4" fillId="3" borderId="36" xfId="1" applyFont="1" applyFill="1" applyBorder="1" applyAlignment="1">
      <alignment horizontal="center" vertical="center" shrinkToFit="1"/>
    </xf>
    <xf numFmtId="38" fontId="4" fillId="3" borderId="38" xfId="1" applyFont="1" applyFill="1" applyBorder="1" applyAlignment="1">
      <alignment horizontal="center" vertical="center" shrinkToFit="1"/>
    </xf>
    <xf numFmtId="38" fontId="4" fillId="3" borderId="39" xfId="1" applyFont="1" applyFill="1" applyBorder="1" applyAlignment="1">
      <alignment horizontal="center" vertical="center" shrinkToFit="1"/>
    </xf>
    <xf numFmtId="38" fontId="4" fillId="3" borderId="37" xfId="1" applyFont="1" applyFill="1" applyBorder="1" applyAlignment="1">
      <alignment horizontal="center" vertical="center" shrinkToFit="1"/>
    </xf>
    <xf numFmtId="38" fontId="4" fillId="3" borderId="40" xfId="1" applyFont="1" applyFill="1" applyBorder="1" applyAlignment="1">
      <alignment horizontal="center" vertical="center" shrinkToFit="1"/>
    </xf>
    <xf numFmtId="38" fontId="4" fillId="0" borderId="23" xfId="1" applyFont="1" applyBorder="1" applyAlignment="1">
      <alignment horizontal="left" vertical="center" indent="2"/>
    </xf>
    <xf numFmtId="38" fontId="4" fillId="0" borderId="24" xfId="1" applyFont="1" applyBorder="1" applyAlignment="1">
      <alignment horizontal="left" vertical="center" indent="2"/>
    </xf>
    <xf numFmtId="38" fontId="4" fillId="0" borderId="25" xfId="1" applyFont="1" applyBorder="1" applyAlignment="1">
      <alignment horizontal="left" vertical="center" indent="2"/>
    </xf>
    <xf numFmtId="38" fontId="4" fillId="0" borderId="29" xfId="1" applyFont="1" applyBorder="1" applyAlignment="1">
      <alignment horizontal="center" vertical="center" textRotation="255"/>
    </xf>
    <xf numFmtId="38" fontId="4" fillId="0" borderId="34" xfId="1" applyFont="1" applyBorder="1" applyAlignment="1">
      <alignment horizontal="left" vertical="center" indent="1"/>
    </xf>
    <xf numFmtId="38" fontId="4" fillId="0" borderId="28" xfId="1" applyFont="1" applyBorder="1" applyAlignment="1">
      <alignment horizontal="left" vertical="center" indent="1"/>
    </xf>
    <xf numFmtId="38" fontId="4" fillId="2" borderId="32" xfId="1" applyFont="1" applyFill="1" applyBorder="1" applyAlignment="1">
      <alignment horizontal="right" vertical="center" shrinkToFit="1"/>
    </xf>
    <xf numFmtId="38" fontId="4" fillId="2" borderId="30" xfId="1" applyFont="1" applyFill="1" applyBorder="1" applyAlignment="1">
      <alignment horizontal="right" vertical="center" shrinkToFit="1"/>
    </xf>
    <xf numFmtId="38" fontId="4" fillId="2" borderId="31" xfId="1" applyFont="1" applyFill="1" applyBorder="1" applyAlignment="1">
      <alignment horizontal="right" vertical="center" shrinkToFit="1"/>
    </xf>
    <xf numFmtId="38" fontId="4" fillId="0" borderId="41" xfId="1" applyFont="1" applyBorder="1" applyAlignment="1">
      <alignment horizontal="left" vertical="center" indent="2"/>
    </xf>
    <xf numFmtId="38" fontId="4" fillId="0" borderId="42" xfId="1" applyFont="1" applyBorder="1" applyAlignment="1">
      <alignment horizontal="left" vertical="center" indent="2"/>
    </xf>
    <xf numFmtId="38" fontId="4" fillId="0" borderId="43" xfId="1" applyFont="1" applyBorder="1" applyAlignment="1">
      <alignment horizontal="left" vertical="center" indent="2"/>
    </xf>
    <xf numFmtId="38" fontId="4" fillId="0" borderId="44" xfId="1" applyFont="1" applyBorder="1" applyAlignment="1">
      <alignment horizontal="left" vertical="center" indent="2"/>
    </xf>
    <xf numFmtId="38" fontId="4" fillId="3" borderId="32" xfId="1" applyFont="1" applyFill="1" applyBorder="1" applyAlignment="1">
      <alignment horizontal="right" vertical="center" shrinkToFit="1"/>
    </xf>
    <xf numFmtId="38" fontId="4" fillId="3" borderId="30" xfId="1" applyFont="1" applyFill="1" applyBorder="1" applyAlignment="1">
      <alignment horizontal="right" vertical="center" shrinkToFit="1"/>
    </xf>
    <xf numFmtId="38" fontId="4" fillId="3" borderId="31" xfId="1" applyFont="1" applyFill="1" applyBorder="1" applyAlignment="1">
      <alignment horizontal="right" vertical="center" shrinkToFit="1"/>
    </xf>
    <xf numFmtId="38" fontId="4" fillId="3" borderId="17" xfId="1" applyFont="1" applyFill="1" applyBorder="1" applyAlignment="1">
      <alignment horizontal="right" vertical="center" shrinkToFit="1"/>
    </xf>
    <xf numFmtId="38" fontId="4" fillId="3" borderId="18" xfId="1" applyFont="1" applyFill="1" applyBorder="1" applyAlignment="1">
      <alignment horizontal="right" vertical="center" shrinkToFit="1"/>
    </xf>
    <xf numFmtId="38" fontId="4" fillId="3" borderId="19" xfId="1" applyFont="1" applyFill="1" applyBorder="1" applyAlignment="1">
      <alignment horizontal="right" vertical="center" shrinkToFit="1"/>
    </xf>
    <xf numFmtId="38" fontId="4" fillId="2" borderId="47" xfId="1" applyFont="1" applyFill="1" applyBorder="1" applyAlignment="1">
      <alignment horizontal="left" vertical="top" shrinkToFit="1"/>
    </xf>
    <xf numFmtId="38" fontId="4" fillId="2" borderId="48" xfId="1" applyFont="1" applyFill="1" applyBorder="1" applyAlignment="1">
      <alignment horizontal="left" vertical="top" shrinkToFit="1"/>
    </xf>
    <xf numFmtId="38" fontId="4" fillId="2" borderId="49" xfId="1" applyFont="1" applyFill="1" applyBorder="1" applyAlignment="1">
      <alignment horizontal="left" vertical="top" shrinkToFit="1"/>
    </xf>
    <xf numFmtId="38" fontId="4" fillId="0" borderId="46" xfId="1" applyFont="1" applyBorder="1" applyAlignment="1">
      <alignment horizontal="left" vertical="center" indent="2"/>
    </xf>
    <xf numFmtId="38" fontId="4" fillId="0" borderId="47" xfId="1" applyFont="1" applyBorder="1" applyAlignment="1">
      <alignment horizontal="left" vertical="top" shrinkToFit="1"/>
    </xf>
    <xf numFmtId="38" fontId="4" fillId="0" borderId="48" xfId="1" applyFont="1" applyBorder="1" applyAlignment="1">
      <alignment horizontal="left" vertical="top" shrinkToFit="1"/>
    </xf>
    <xf numFmtId="38" fontId="4" fillId="0" borderId="49" xfId="1" applyFont="1" applyBorder="1" applyAlignment="1">
      <alignment horizontal="left" vertical="top" shrinkToFit="1"/>
    </xf>
    <xf numFmtId="38" fontId="11" fillId="0" borderId="47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4" borderId="4" xfId="1" applyFont="1" applyFill="1" applyBorder="1" applyAlignment="1">
      <alignment horizontal="left" vertical="center"/>
    </xf>
    <xf numFmtId="38" fontId="12" fillId="4" borderId="5" xfId="1" applyFont="1" applyFill="1" applyBorder="1" applyAlignment="1">
      <alignment horizontal="left" vertical="center"/>
    </xf>
    <xf numFmtId="38" fontId="12" fillId="4" borderId="1" xfId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2" fillId="0" borderId="2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9" fillId="2" borderId="17" xfId="1" applyFont="1" applyFill="1" applyBorder="1" applyAlignment="1">
      <alignment horizontal="center" vertical="center" shrinkToFit="1"/>
    </xf>
    <xf numFmtId="38" fontId="9" fillId="2" borderId="18" xfId="1" applyFont="1" applyFill="1" applyBorder="1" applyAlignment="1">
      <alignment horizontal="center" vertical="center" shrinkToFit="1"/>
    </xf>
    <xf numFmtId="38" fontId="9" fillId="2" borderId="19" xfId="1" applyFont="1" applyFill="1" applyBorder="1" applyAlignment="1">
      <alignment horizontal="center" vertical="center" shrinkToFit="1"/>
    </xf>
    <xf numFmtId="38" fontId="9" fillId="3" borderId="35" xfId="1" applyFont="1" applyFill="1" applyBorder="1" applyAlignment="1">
      <alignment horizontal="center" vertical="center" shrinkToFit="1"/>
    </xf>
    <xf numFmtId="38" fontId="9" fillId="3" borderId="36" xfId="1" applyFont="1" applyFill="1" applyBorder="1" applyAlignment="1">
      <alignment horizontal="center" vertical="center" shrinkToFit="1"/>
    </xf>
    <xf numFmtId="38" fontId="9" fillId="3" borderId="38" xfId="1" applyFont="1" applyFill="1" applyBorder="1" applyAlignment="1">
      <alignment horizontal="center" vertical="center" shrinkToFit="1"/>
    </xf>
    <xf numFmtId="38" fontId="9" fillId="3" borderId="39" xfId="1" applyFont="1" applyFill="1" applyBorder="1" applyAlignment="1">
      <alignment horizontal="center" vertical="center" shrinkToFit="1"/>
    </xf>
    <xf numFmtId="38" fontId="9" fillId="3" borderId="37" xfId="1" applyFont="1" applyFill="1" applyBorder="1" applyAlignment="1">
      <alignment horizontal="center" vertical="center" shrinkToFit="1"/>
    </xf>
    <xf numFmtId="38" fontId="9" fillId="3" borderId="40" xfId="1" applyFont="1" applyFill="1" applyBorder="1" applyAlignment="1">
      <alignment horizontal="center" vertical="center" shrinkToFit="1"/>
    </xf>
    <xf numFmtId="38" fontId="19" fillId="0" borderId="29" xfId="1" applyFont="1" applyBorder="1" applyAlignment="1">
      <alignment horizontal="center" vertical="center" textRotation="255"/>
    </xf>
    <xf numFmtId="38" fontId="9" fillId="2" borderId="32" xfId="1" applyFont="1" applyFill="1" applyBorder="1" applyAlignment="1">
      <alignment horizontal="right" vertical="center" shrinkToFit="1"/>
    </xf>
    <xf numFmtId="38" fontId="9" fillId="2" borderId="30" xfId="1" applyFont="1" applyFill="1" applyBorder="1" applyAlignment="1">
      <alignment horizontal="right" vertical="center" shrinkToFit="1"/>
    </xf>
    <xf numFmtId="38" fontId="9" fillId="2" borderId="31" xfId="1" applyFont="1" applyFill="1" applyBorder="1" applyAlignment="1">
      <alignment horizontal="right" vertical="center" shrinkToFit="1"/>
    </xf>
    <xf numFmtId="38" fontId="9" fillId="3" borderId="32" xfId="1" applyFont="1" applyFill="1" applyBorder="1" applyAlignment="1">
      <alignment horizontal="right" vertical="center" shrinkToFit="1"/>
    </xf>
    <xf numFmtId="38" fontId="9" fillId="3" borderId="30" xfId="1" applyFont="1" applyFill="1" applyBorder="1" applyAlignment="1">
      <alignment horizontal="right" vertical="center" shrinkToFit="1"/>
    </xf>
    <xf numFmtId="38" fontId="9" fillId="3" borderId="31" xfId="1" applyFont="1" applyFill="1" applyBorder="1" applyAlignment="1">
      <alignment horizontal="right" vertical="center" shrinkToFit="1"/>
    </xf>
    <xf numFmtId="38" fontId="9" fillId="3" borderId="17" xfId="1" applyFont="1" applyFill="1" applyBorder="1" applyAlignment="1">
      <alignment horizontal="right" vertical="center" shrinkToFit="1"/>
    </xf>
    <xf numFmtId="38" fontId="9" fillId="3" borderId="18" xfId="1" applyFont="1" applyFill="1" applyBorder="1" applyAlignment="1">
      <alignment horizontal="right" vertical="center" shrinkToFit="1"/>
    </xf>
    <xf numFmtId="38" fontId="9" fillId="3" borderId="19" xfId="1" applyFont="1" applyFill="1" applyBorder="1" applyAlignment="1">
      <alignment horizontal="right" vertical="center" shrinkToFit="1"/>
    </xf>
    <xf numFmtId="38" fontId="9" fillId="2" borderId="47" xfId="1" applyFont="1" applyFill="1" applyBorder="1" applyAlignment="1">
      <alignment horizontal="left" vertical="top" shrinkToFit="1"/>
    </xf>
    <xf numFmtId="38" fontId="9" fillId="2" borderId="48" xfId="1" applyFont="1" applyFill="1" applyBorder="1" applyAlignment="1">
      <alignment horizontal="left" vertical="top" shrinkToFit="1"/>
    </xf>
    <xf numFmtId="38" fontId="9" fillId="2" borderId="49" xfId="1" applyFont="1" applyFill="1" applyBorder="1" applyAlignment="1">
      <alignment horizontal="left" vertical="top" shrinkToFit="1"/>
    </xf>
    <xf numFmtId="38" fontId="9" fillId="0" borderId="47" xfId="1" applyFont="1" applyBorder="1" applyAlignment="1">
      <alignment horizontal="left" vertical="top" shrinkToFit="1"/>
    </xf>
    <xf numFmtId="38" fontId="9" fillId="0" borderId="48" xfId="1" applyFont="1" applyBorder="1" applyAlignment="1">
      <alignment horizontal="left" vertical="top" shrinkToFit="1"/>
    </xf>
    <xf numFmtId="38" fontId="9" fillId="0" borderId="49" xfId="1" applyFont="1" applyBorder="1" applyAlignment="1">
      <alignment horizontal="left" vertical="top" shrinkToFit="1"/>
    </xf>
    <xf numFmtId="38" fontId="0" fillId="4" borderId="4" xfId="1" applyFont="1" applyFill="1" applyBorder="1" applyAlignment="1">
      <alignment horizontal="left" vertical="center"/>
    </xf>
    <xf numFmtId="38" fontId="0" fillId="4" borderId="5" xfId="1" applyFont="1" applyFill="1" applyBorder="1" applyAlignment="1">
      <alignment horizontal="left" vertical="center"/>
    </xf>
    <xf numFmtId="38" fontId="0" fillId="4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107156</xdr:colOff>
      <xdr:row>0</xdr:row>
      <xdr:rowOff>178593</xdr:rowOff>
    </xdr:from>
    <xdr:ext cx="2207343" cy="723398"/>
    <xdr:sp macro="" textlink="">
      <xdr:nvSpPr>
        <xdr:cNvPr id="2" name="テキスト ボックス 1"/>
        <xdr:cNvSpPr txBox="1"/>
      </xdr:nvSpPr>
      <xdr:spPr>
        <a:xfrm>
          <a:off x="10851356" y="178593"/>
          <a:ext cx="2207343" cy="723398"/>
        </a:xfrm>
        <a:prstGeom prst="rect">
          <a:avLst/>
        </a:prstGeom>
        <a:solidFill>
          <a:schemeClr val="bg1"/>
        </a:solidFill>
        <a:ln w="635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44000" tIns="144000" rIns="144000" bIns="144000" rtlCol="0" anchor="ctr" anchorCtr="1">
          <a:noAutofit/>
        </a:bodyPr>
        <a:lstStyle/>
        <a:p>
          <a:r>
            <a:rPr kumimoji="1" lang="ja-JP" altLang="en-US" sz="2400">
              <a:solidFill>
                <a:srgbClr val="FF0000"/>
              </a:solidFill>
            </a:rPr>
            <a:t>記 入 例</a:t>
          </a:r>
        </a:p>
      </xdr:txBody>
    </xdr:sp>
    <xdr:clientData/>
  </xdr:oneCellAnchor>
  <xdr:twoCellAnchor>
    <xdr:from>
      <xdr:col>25</xdr:col>
      <xdr:colOff>142875</xdr:colOff>
      <xdr:row>16</xdr:row>
      <xdr:rowOff>158750</xdr:rowOff>
    </xdr:from>
    <xdr:to>
      <xdr:col>26</xdr:col>
      <xdr:colOff>920751</xdr:colOff>
      <xdr:row>19</xdr:row>
      <xdr:rowOff>158749</xdr:rowOff>
    </xdr:to>
    <xdr:sp macro="" textlink="">
      <xdr:nvSpPr>
        <xdr:cNvPr id="3" name="テキスト ボックス 2"/>
        <xdr:cNvSpPr txBox="1"/>
      </xdr:nvSpPr>
      <xdr:spPr>
        <a:xfrm>
          <a:off x="26400125" y="3222625"/>
          <a:ext cx="1793876" cy="5238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上表</a:t>
          </a:r>
          <a:r>
            <a:rPr kumimoji="1" lang="en-US" altLang="ja-JP" sz="1000"/>
            <a:t>15</a:t>
          </a:r>
          <a:r>
            <a:rPr kumimoji="1" lang="ja-JP" altLang="en-US" sz="1000"/>
            <a:t>行目の「返還額」の数値が自動的に表示されます。</a:t>
          </a:r>
        </a:p>
      </xdr:txBody>
    </xdr:sp>
    <xdr:clientData/>
  </xdr:twoCellAnchor>
  <xdr:twoCellAnchor>
    <xdr:from>
      <xdr:col>25</xdr:col>
      <xdr:colOff>111124</xdr:colOff>
      <xdr:row>25</xdr:row>
      <xdr:rowOff>38101</xdr:rowOff>
    </xdr:from>
    <xdr:to>
      <xdr:col>27</xdr:col>
      <xdr:colOff>254000</xdr:colOff>
      <xdr:row>29</xdr:row>
      <xdr:rowOff>95251</xdr:rowOff>
    </xdr:to>
    <xdr:sp macro="" textlink="">
      <xdr:nvSpPr>
        <xdr:cNvPr id="5" name="テキスト ボックス 4"/>
        <xdr:cNvSpPr txBox="1"/>
      </xdr:nvSpPr>
      <xdr:spPr>
        <a:xfrm>
          <a:off x="26314399" y="4838701"/>
          <a:ext cx="2162176" cy="7810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別紙「仮受け消費税留保額計算表」をご作成の上、同表の「仮受け消費税留保相当額」に算出された金額を入力して下さい。</a:t>
          </a:r>
        </a:p>
      </xdr:txBody>
    </xdr:sp>
    <xdr:clientData/>
  </xdr:twoCellAnchor>
  <xdr:twoCellAnchor>
    <xdr:from>
      <xdr:col>28</xdr:col>
      <xdr:colOff>0</xdr:colOff>
      <xdr:row>25</xdr:row>
      <xdr:rowOff>66675</xdr:rowOff>
    </xdr:from>
    <xdr:to>
      <xdr:col>31</xdr:col>
      <xdr:colOff>361950</xdr:colOff>
      <xdr:row>29</xdr:row>
      <xdr:rowOff>120650</xdr:rowOff>
    </xdr:to>
    <xdr:sp macro="" textlink="">
      <xdr:nvSpPr>
        <xdr:cNvPr id="6" name="テキスト ボックス 5"/>
        <xdr:cNvSpPr txBox="1"/>
      </xdr:nvSpPr>
      <xdr:spPr>
        <a:xfrm>
          <a:off x="29232225" y="4867275"/>
          <a:ext cx="3390900" cy="777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「返還額」－「仮受け消費税留保額」の差額が</a:t>
          </a:r>
          <a:r>
            <a:rPr kumimoji="1" lang="en-US" altLang="ja-JP" sz="1000"/>
            <a:t/>
          </a:r>
          <a:br>
            <a:rPr kumimoji="1" lang="en-US" altLang="ja-JP" sz="1000"/>
          </a:br>
          <a:r>
            <a:rPr kumimoji="1" lang="ja-JP" altLang="en-US" sz="1000"/>
            <a:t>　・「＋（プラス）」の場合：表示額は土研への返還額です。</a:t>
          </a:r>
          <a:endParaRPr kumimoji="1" lang="en-US" altLang="ja-JP" sz="1000"/>
        </a:p>
        <a:p>
          <a:r>
            <a:rPr kumimoji="1" lang="ja-JP" altLang="en-US" sz="1000"/>
            <a:t>　・「ー（マイナス）」の場合：表示額は自己負担額です。</a:t>
          </a:r>
          <a:endParaRPr kumimoji="1" lang="en-US" altLang="ja-JP" sz="1000"/>
        </a:p>
        <a:p>
          <a:r>
            <a:rPr kumimoji="1" lang="ja-JP" altLang="en-US" sz="1000"/>
            <a:t>　・０の場合：返還額・自己負担額ともにありません。</a:t>
          </a:r>
        </a:p>
      </xdr:txBody>
    </xdr:sp>
    <xdr:clientData/>
  </xdr:twoCellAnchor>
  <xdr:twoCellAnchor>
    <xdr:from>
      <xdr:col>27</xdr:col>
      <xdr:colOff>85726</xdr:colOff>
      <xdr:row>22</xdr:row>
      <xdr:rowOff>28576</xdr:rowOff>
    </xdr:from>
    <xdr:to>
      <xdr:col>27</xdr:col>
      <xdr:colOff>981076</xdr:colOff>
      <xdr:row>22</xdr:row>
      <xdr:rowOff>161926</xdr:rowOff>
    </xdr:to>
    <xdr:sp macro="" textlink="">
      <xdr:nvSpPr>
        <xdr:cNvPr id="7" name="角丸四角形 6"/>
        <xdr:cNvSpPr/>
      </xdr:nvSpPr>
      <xdr:spPr>
        <a:xfrm>
          <a:off x="28308301" y="4276726"/>
          <a:ext cx="895350" cy="13335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920751</xdr:colOff>
      <xdr:row>18</xdr:row>
      <xdr:rowOff>68262</xdr:rowOff>
    </xdr:from>
    <xdr:to>
      <xdr:col>27</xdr:col>
      <xdr:colOff>533401</xdr:colOff>
      <xdr:row>22</xdr:row>
      <xdr:rowOff>28576</xdr:rowOff>
    </xdr:to>
    <xdr:cxnSp macro="">
      <xdr:nvCxnSpPr>
        <xdr:cNvPr id="9" name="直線矢印コネクタ 8"/>
        <xdr:cNvCxnSpPr>
          <a:stCxn id="3" idx="3"/>
          <a:endCxn id="7" idx="0"/>
        </xdr:cNvCxnSpPr>
      </xdr:nvCxnSpPr>
      <xdr:spPr>
        <a:xfrm>
          <a:off x="28133676" y="3563937"/>
          <a:ext cx="622300" cy="71278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76200</xdr:colOff>
      <xdr:row>23</xdr:row>
      <xdr:rowOff>19050</xdr:rowOff>
    </xdr:from>
    <xdr:to>
      <xdr:col>27</xdr:col>
      <xdr:colOff>1000125</xdr:colOff>
      <xdr:row>23</xdr:row>
      <xdr:rowOff>161925</xdr:rowOff>
    </xdr:to>
    <xdr:sp macro="" textlink="">
      <xdr:nvSpPr>
        <xdr:cNvPr id="10" name="角丸四角形 9"/>
        <xdr:cNvSpPr/>
      </xdr:nvSpPr>
      <xdr:spPr>
        <a:xfrm>
          <a:off x="28298775" y="4448175"/>
          <a:ext cx="923925" cy="1428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24</xdr:row>
      <xdr:rowOff>19050</xdr:rowOff>
    </xdr:from>
    <xdr:to>
      <xdr:col>27</xdr:col>
      <xdr:colOff>1000125</xdr:colOff>
      <xdr:row>24</xdr:row>
      <xdr:rowOff>161925</xdr:rowOff>
    </xdr:to>
    <xdr:sp macro="" textlink="">
      <xdr:nvSpPr>
        <xdr:cNvPr id="11" name="角丸四角形 10"/>
        <xdr:cNvSpPr/>
      </xdr:nvSpPr>
      <xdr:spPr>
        <a:xfrm>
          <a:off x="28298775" y="4629150"/>
          <a:ext cx="923925" cy="1428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182562</xdr:colOff>
      <xdr:row>23</xdr:row>
      <xdr:rowOff>90488</xdr:rowOff>
    </xdr:from>
    <xdr:to>
      <xdr:col>27</xdr:col>
      <xdr:colOff>76200</xdr:colOff>
      <xdr:row>25</xdr:row>
      <xdr:rowOff>38101</xdr:rowOff>
    </xdr:to>
    <xdr:cxnSp macro="">
      <xdr:nvCxnSpPr>
        <xdr:cNvPr id="13" name="カギ線コネクタ 12"/>
        <xdr:cNvCxnSpPr>
          <a:stCxn id="5" idx="0"/>
          <a:endCxn id="10" idx="1"/>
        </xdr:cNvCxnSpPr>
      </xdr:nvCxnSpPr>
      <xdr:spPr>
        <a:xfrm rot="5400000" flipH="1" flipV="1">
          <a:off x="27687587" y="4227513"/>
          <a:ext cx="319088" cy="903288"/>
        </a:xfrm>
        <a:prstGeom prst="bentConnector2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538164</xdr:colOff>
      <xdr:row>24</xdr:row>
      <xdr:rowOff>161925</xdr:rowOff>
    </xdr:from>
    <xdr:to>
      <xdr:col>28</xdr:col>
      <xdr:colOff>1</xdr:colOff>
      <xdr:row>27</xdr:row>
      <xdr:rowOff>93663</xdr:rowOff>
    </xdr:to>
    <xdr:cxnSp macro="">
      <xdr:nvCxnSpPr>
        <xdr:cNvPr id="14" name="カギ線コネクタ 13"/>
        <xdr:cNvCxnSpPr>
          <a:stCxn id="6" idx="1"/>
          <a:endCxn id="11" idx="2"/>
        </xdr:cNvCxnSpPr>
      </xdr:nvCxnSpPr>
      <xdr:spPr>
        <a:xfrm rot="10800000">
          <a:off x="28760739" y="4772025"/>
          <a:ext cx="471487" cy="484188"/>
        </a:xfrm>
        <a:prstGeom prst="bentConnector2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11</xdr:row>
      <xdr:rowOff>257176</xdr:rowOff>
    </xdr:from>
    <xdr:to>
      <xdr:col>10</xdr:col>
      <xdr:colOff>581025</xdr:colOff>
      <xdr:row>15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7115174" y="3524251"/>
          <a:ext cx="2447926" cy="8572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/>
        </a:p>
        <a:p>
          <a:r>
            <a:rPr kumimoji="1" lang="ja-JP" altLang="en-US" sz="1000"/>
            <a:t>「その他」から海外経費（海外出張等）の不課税取引消費税額を転記して下さい。</a:t>
          </a:r>
        </a:p>
      </xdr:txBody>
    </xdr:sp>
    <xdr:clientData/>
  </xdr:twoCellAnchor>
  <xdr:twoCellAnchor>
    <xdr:from>
      <xdr:col>7</xdr:col>
      <xdr:colOff>209549</xdr:colOff>
      <xdr:row>16</xdr:row>
      <xdr:rowOff>47626</xdr:rowOff>
    </xdr:from>
    <xdr:to>
      <xdr:col>10</xdr:col>
      <xdr:colOff>581025</xdr:colOff>
      <xdr:row>20</xdr:row>
      <xdr:rowOff>47626</xdr:rowOff>
    </xdr:to>
    <xdr:sp macro="" textlink="">
      <xdr:nvSpPr>
        <xdr:cNvPr id="3" name="テキスト ボックス 2"/>
        <xdr:cNvSpPr txBox="1"/>
      </xdr:nvSpPr>
      <xdr:spPr>
        <a:xfrm>
          <a:off x="7134224" y="4648201"/>
          <a:ext cx="2428876" cy="8001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「その他」から人件費分の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不課税取引消費税額を転記して下さい。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7</xdr:col>
      <xdr:colOff>257173</xdr:colOff>
      <xdr:row>36</xdr:row>
      <xdr:rowOff>0</xdr:rowOff>
    </xdr:from>
    <xdr:to>
      <xdr:col>10</xdr:col>
      <xdr:colOff>581024</xdr:colOff>
      <xdr:row>38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7181848" y="8601075"/>
          <a:ext cx="2381251" cy="6000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収支決算書の「仮受け消費税留保額」の欄に記入して下さい。</a:t>
          </a:r>
        </a:p>
      </xdr:txBody>
    </xdr:sp>
    <xdr:clientData/>
  </xdr:twoCellAnchor>
  <xdr:twoCellAnchor>
    <xdr:from>
      <xdr:col>5</xdr:col>
      <xdr:colOff>1104900</xdr:colOff>
      <xdr:row>38</xdr:row>
      <xdr:rowOff>247649</xdr:rowOff>
    </xdr:from>
    <xdr:to>
      <xdr:col>7</xdr:col>
      <xdr:colOff>9524</xdr:colOff>
      <xdr:row>40</xdr:row>
      <xdr:rowOff>47624</xdr:rowOff>
    </xdr:to>
    <xdr:sp macro="" textlink="">
      <xdr:nvSpPr>
        <xdr:cNvPr id="5" name="角丸四角形 4"/>
        <xdr:cNvSpPr/>
      </xdr:nvSpPr>
      <xdr:spPr>
        <a:xfrm>
          <a:off x="5800725" y="9382124"/>
          <a:ext cx="1133474" cy="3333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1095375</xdr:colOff>
      <xdr:row>15</xdr:row>
      <xdr:rowOff>12699</xdr:rowOff>
    </xdr:from>
    <xdr:to>
      <xdr:col>5</xdr:col>
      <xdr:colOff>47625</xdr:colOff>
      <xdr:row>16</xdr:row>
      <xdr:rowOff>63499</xdr:rowOff>
    </xdr:to>
    <xdr:sp macro="" textlink="">
      <xdr:nvSpPr>
        <xdr:cNvPr id="6" name="角丸四角形 5"/>
        <xdr:cNvSpPr/>
      </xdr:nvSpPr>
      <xdr:spPr>
        <a:xfrm>
          <a:off x="3562350" y="4346574"/>
          <a:ext cx="1181100" cy="31750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19</xdr:row>
      <xdr:rowOff>9524</xdr:rowOff>
    </xdr:from>
    <xdr:to>
      <xdr:col>5</xdr:col>
      <xdr:colOff>9525</xdr:colOff>
      <xdr:row>20</xdr:row>
      <xdr:rowOff>38099</xdr:rowOff>
    </xdr:to>
    <xdr:sp macro="" textlink="">
      <xdr:nvSpPr>
        <xdr:cNvPr id="7" name="角丸四角形 6"/>
        <xdr:cNvSpPr/>
      </xdr:nvSpPr>
      <xdr:spPr>
        <a:xfrm>
          <a:off x="3581400" y="5143499"/>
          <a:ext cx="1123950" cy="2952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12</xdr:row>
      <xdr:rowOff>177800</xdr:rowOff>
    </xdr:from>
    <xdr:to>
      <xdr:col>7</xdr:col>
      <xdr:colOff>200025</xdr:colOff>
      <xdr:row>15</xdr:row>
      <xdr:rowOff>173037</xdr:rowOff>
    </xdr:to>
    <xdr:cxnSp macro="">
      <xdr:nvCxnSpPr>
        <xdr:cNvPr id="8" name="直線矢印コネクタ 7"/>
        <xdr:cNvCxnSpPr>
          <a:endCxn id="6" idx="3"/>
        </xdr:cNvCxnSpPr>
      </xdr:nvCxnSpPr>
      <xdr:spPr>
        <a:xfrm flipH="1">
          <a:off x="4743450" y="3711575"/>
          <a:ext cx="2381250" cy="795337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16</xdr:row>
      <xdr:rowOff>219075</xdr:rowOff>
    </xdr:from>
    <xdr:to>
      <xdr:col>7</xdr:col>
      <xdr:colOff>219075</xdr:colOff>
      <xdr:row>19</xdr:row>
      <xdr:rowOff>157162</xdr:rowOff>
    </xdr:to>
    <xdr:cxnSp macro="">
      <xdr:nvCxnSpPr>
        <xdr:cNvPr id="9" name="直線矢印コネクタ 8"/>
        <xdr:cNvCxnSpPr>
          <a:endCxn id="7" idx="3"/>
        </xdr:cNvCxnSpPr>
      </xdr:nvCxnSpPr>
      <xdr:spPr>
        <a:xfrm flipH="1">
          <a:off x="4705350" y="4819650"/>
          <a:ext cx="2438400" cy="471487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</xdr:colOff>
      <xdr:row>38</xdr:row>
      <xdr:rowOff>66676</xdr:rowOff>
    </xdr:from>
    <xdr:to>
      <xdr:col>9</xdr:col>
      <xdr:colOff>76199</xdr:colOff>
      <xdr:row>39</xdr:row>
      <xdr:rowOff>147638</xdr:rowOff>
    </xdr:to>
    <xdr:cxnSp macro="">
      <xdr:nvCxnSpPr>
        <xdr:cNvPr id="10" name="カギ線コネクタ 9"/>
        <xdr:cNvCxnSpPr>
          <a:stCxn id="4" idx="2"/>
          <a:endCxn id="5" idx="3"/>
        </xdr:cNvCxnSpPr>
      </xdr:nvCxnSpPr>
      <xdr:spPr>
        <a:xfrm rot="5400000">
          <a:off x="7479506" y="8655844"/>
          <a:ext cx="347662" cy="1438275"/>
        </a:xfrm>
        <a:prstGeom prst="bentConnector2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190499</xdr:colOff>
      <xdr:row>8</xdr:row>
      <xdr:rowOff>123826</xdr:rowOff>
    </xdr:from>
    <xdr:to>
      <xdr:col>10</xdr:col>
      <xdr:colOff>581024</xdr:colOff>
      <xdr:row>11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7115174" y="2590801"/>
          <a:ext cx="2447925" cy="7524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/>
        </a:p>
        <a:p>
          <a:r>
            <a:rPr kumimoji="1" lang="ja-JP" altLang="en-US" sz="1000"/>
            <a:t>「その他」から海外経費（輸入等等）の不課税取引消費税額を転記して下さい。</a:t>
          </a:r>
        </a:p>
      </xdr:txBody>
    </xdr:sp>
    <xdr:clientData/>
  </xdr:twoCellAnchor>
  <xdr:twoCellAnchor>
    <xdr:from>
      <xdr:col>4</xdr:col>
      <xdr:colOff>9525</xdr:colOff>
      <xdr:row>22</xdr:row>
      <xdr:rowOff>257175</xdr:rowOff>
    </xdr:from>
    <xdr:to>
      <xdr:col>5</xdr:col>
      <xdr:colOff>19050</xdr:colOff>
      <xdr:row>24</xdr:row>
      <xdr:rowOff>0</xdr:rowOff>
    </xdr:to>
    <xdr:sp macro="" textlink="">
      <xdr:nvSpPr>
        <xdr:cNvPr id="12" name="角丸四角形 11"/>
        <xdr:cNvSpPr/>
      </xdr:nvSpPr>
      <xdr:spPr>
        <a:xfrm>
          <a:off x="3590925" y="6191250"/>
          <a:ext cx="1123950" cy="27622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76199</xdr:rowOff>
    </xdr:from>
    <xdr:to>
      <xdr:col>10</xdr:col>
      <xdr:colOff>590550</xdr:colOff>
      <xdr:row>24</xdr:row>
      <xdr:rowOff>76200</xdr:rowOff>
    </xdr:to>
    <xdr:sp macro="" textlink="">
      <xdr:nvSpPr>
        <xdr:cNvPr id="13" name="テキスト ボックス 12"/>
        <xdr:cNvSpPr txBox="1"/>
      </xdr:nvSpPr>
      <xdr:spPr>
        <a:xfrm>
          <a:off x="7153275" y="5743574"/>
          <a:ext cx="2419350" cy="8001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/>
        </a:p>
        <a:p>
          <a:r>
            <a:rPr kumimoji="1" lang="ja-JP" altLang="en-US" sz="1000"/>
            <a:t>「その他」の中の海外経費等の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不課税取引消費税額を転記して下さい。</a:t>
          </a:r>
          <a:endParaRPr kumimoji="1" lang="ja-JP" altLang="en-US" sz="1000"/>
        </a:p>
      </xdr:txBody>
    </xdr:sp>
    <xdr:clientData/>
  </xdr:twoCellAnchor>
  <xdr:twoCellAnchor>
    <xdr:from>
      <xdr:col>4</xdr:col>
      <xdr:colOff>143</xdr:colOff>
      <xdr:row>10</xdr:row>
      <xdr:rowOff>266700</xdr:rowOff>
    </xdr:from>
    <xdr:to>
      <xdr:col>5</xdr:col>
      <xdr:colOff>9668</xdr:colOff>
      <xdr:row>12</xdr:row>
      <xdr:rowOff>38100</xdr:rowOff>
    </xdr:to>
    <xdr:sp macro="" textlink="">
      <xdr:nvSpPr>
        <xdr:cNvPr id="14" name="角丸四角形 13"/>
        <xdr:cNvSpPr/>
      </xdr:nvSpPr>
      <xdr:spPr>
        <a:xfrm>
          <a:off x="3568464" y="3252148"/>
          <a:ext cx="1118405" cy="31162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9668</xdr:colOff>
      <xdr:row>9</xdr:row>
      <xdr:rowOff>235069</xdr:rowOff>
    </xdr:from>
    <xdr:to>
      <xdr:col>7</xdr:col>
      <xdr:colOff>190499</xdr:colOff>
      <xdr:row>11</xdr:row>
      <xdr:rowOff>152400</xdr:rowOff>
    </xdr:to>
    <xdr:cxnSp macro="">
      <xdr:nvCxnSpPr>
        <xdr:cNvPr id="15" name="直線矢印コネクタ 14"/>
        <xdr:cNvCxnSpPr>
          <a:stCxn id="11" idx="1"/>
          <a:endCxn id="14" idx="3"/>
        </xdr:cNvCxnSpPr>
      </xdr:nvCxnSpPr>
      <xdr:spPr>
        <a:xfrm flipH="1">
          <a:off x="4686869" y="2950405"/>
          <a:ext cx="2398593" cy="45755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22</xdr:row>
      <xdr:rowOff>209550</xdr:rowOff>
    </xdr:from>
    <xdr:to>
      <xdr:col>7</xdr:col>
      <xdr:colOff>228600</xdr:colOff>
      <xdr:row>23</xdr:row>
      <xdr:rowOff>128588</xdr:rowOff>
    </xdr:to>
    <xdr:cxnSp macro="">
      <xdr:nvCxnSpPr>
        <xdr:cNvPr id="16" name="直線矢印コネクタ 15"/>
        <xdr:cNvCxnSpPr>
          <a:stCxn id="13" idx="1"/>
          <a:endCxn id="12" idx="3"/>
        </xdr:cNvCxnSpPr>
      </xdr:nvCxnSpPr>
      <xdr:spPr>
        <a:xfrm flipH="1">
          <a:off x="4714875" y="6143625"/>
          <a:ext cx="2438400" cy="185738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25400</xdr:colOff>
      <xdr:row>34</xdr:row>
      <xdr:rowOff>257175</xdr:rowOff>
    </xdr:from>
    <xdr:to>
      <xdr:col>5</xdr:col>
      <xdr:colOff>34925</xdr:colOff>
      <xdr:row>36</xdr:row>
      <xdr:rowOff>19050</xdr:rowOff>
    </xdr:to>
    <xdr:sp macro="" textlink="">
      <xdr:nvSpPr>
        <xdr:cNvPr id="17" name="角丸四角形 16"/>
        <xdr:cNvSpPr/>
      </xdr:nvSpPr>
      <xdr:spPr>
        <a:xfrm>
          <a:off x="3597275" y="9226550"/>
          <a:ext cx="1120775" cy="30162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34925</xdr:colOff>
      <xdr:row>33</xdr:row>
      <xdr:rowOff>149226</xdr:rowOff>
    </xdr:from>
    <xdr:to>
      <xdr:col>7</xdr:col>
      <xdr:colOff>266700</xdr:colOff>
      <xdr:row>35</xdr:row>
      <xdr:rowOff>138113</xdr:rowOff>
    </xdr:to>
    <xdr:cxnSp macro="">
      <xdr:nvCxnSpPr>
        <xdr:cNvPr id="18" name="直線矢印コネクタ 17"/>
        <xdr:cNvCxnSpPr>
          <a:stCxn id="19" idx="1"/>
          <a:endCxn id="17" idx="3"/>
        </xdr:cNvCxnSpPr>
      </xdr:nvCxnSpPr>
      <xdr:spPr>
        <a:xfrm flipH="1">
          <a:off x="4718050" y="8848726"/>
          <a:ext cx="2454275" cy="528637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32</xdr:row>
      <xdr:rowOff>19050</xdr:rowOff>
    </xdr:from>
    <xdr:to>
      <xdr:col>10</xdr:col>
      <xdr:colOff>628650</xdr:colOff>
      <xdr:row>35</xdr:row>
      <xdr:rowOff>9526</xdr:rowOff>
    </xdr:to>
    <xdr:sp macro="" textlink="">
      <xdr:nvSpPr>
        <xdr:cNvPr id="19" name="テキスト ボックス 18"/>
        <xdr:cNvSpPr txBox="1"/>
      </xdr:nvSpPr>
      <xdr:spPr>
        <a:xfrm>
          <a:off x="7191375" y="7553325"/>
          <a:ext cx="2419350" cy="79057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再委託費は、各機関が算出した留保相当額を合算して手入力して下さい。</a:t>
          </a:r>
          <a:endParaRPr kumimoji="1" lang="ja-JP" altLang="en-US" sz="1000"/>
        </a:p>
      </xdr:txBody>
    </xdr:sp>
    <xdr:clientData/>
  </xdr:twoCellAnchor>
  <xdr:twoCellAnchor>
    <xdr:from>
      <xdr:col>5</xdr:col>
      <xdr:colOff>1108075</xdr:colOff>
      <xdr:row>3</xdr:row>
      <xdr:rowOff>125057</xdr:rowOff>
    </xdr:from>
    <xdr:to>
      <xdr:col>7</xdr:col>
      <xdr:colOff>85297</xdr:colOff>
      <xdr:row>4</xdr:row>
      <xdr:rowOff>68273</xdr:rowOff>
    </xdr:to>
    <xdr:cxnSp macro="">
      <xdr:nvCxnSpPr>
        <xdr:cNvPr id="21" name="直線矢印コネクタ 20"/>
        <xdr:cNvCxnSpPr>
          <a:stCxn id="27" idx="1"/>
          <a:endCxn id="22" idx="3"/>
        </xdr:cNvCxnSpPr>
      </xdr:nvCxnSpPr>
      <xdr:spPr>
        <a:xfrm flipH="1" flipV="1">
          <a:off x="5785276" y="793229"/>
          <a:ext cx="1194984" cy="18489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1025525</xdr:colOff>
      <xdr:row>2</xdr:row>
      <xdr:rowOff>95250</xdr:rowOff>
    </xdr:from>
    <xdr:to>
      <xdr:col>5</xdr:col>
      <xdr:colOff>1108075</xdr:colOff>
      <xdr:row>4</xdr:row>
      <xdr:rowOff>12700</xdr:rowOff>
    </xdr:to>
    <xdr:sp macro="" textlink="">
      <xdr:nvSpPr>
        <xdr:cNvPr id="22" name="角丸四角形 21"/>
        <xdr:cNvSpPr/>
      </xdr:nvSpPr>
      <xdr:spPr>
        <a:xfrm>
          <a:off x="4606925" y="666750"/>
          <a:ext cx="1196975" cy="2698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18</xdr:row>
      <xdr:rowOff>257175</xdr:rowOff>
    </xdr:from>
    <xdr:to>
      <xdr:col>5</xdr:col>
      <xdr:colOff>19050</xdr:colOff>
      <xdr:row>20</xdr:row>
      <xdr:rowOff>0</xdr:rowOff>
    </xdr:to>
    <xdr:sp macro="" textlink="">
      <xdr:nvSpPr>
        <xdr:cNvPr id="25" name="角丸四角形 24"/>
        <xdr:cNvSpPr/>
      </xdr:nvSpPr>
      <xdr:spPr>
        <a:xfrm>
          <a:off x="3590925" y="6457950"/>
          <a:ext cx="1123950" cy="27622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18</xdr:row>
      <xdr:rowOff>209550</xdr:rowOff>
    </xdr:from>
    <xdr:to>
      <xdr:col>7</xdr:col>
      <xdr:colOff>228600</xdr:colOff>
      <xdr:row>19</xdr:row>
      <xdr:rowOff>128588</xdr:rowOff>
    </xdr:to>
    <xdr:cxnSp macro="">
      <xdr:nvCxnSpPr>
        <xdr:cNvPr id="26" name="直線矢印コネクタ 25"/>
        <xdr:cNvCxnSpPr>
          <a:endCxn id="25" idx="3"/>
        </xdr:cNvCxnSpPr>
      </xdr:nvCxnSpPr>
      <xdr:spPr>
        <a:xfrm flipH="1">
          <a:off x="4714875" y="6410325"/>
          <a:ext cx="2438400" cy="185738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85297</xdr:colOff>
      <xdr:row>3</xdr:row>
      <xdr:rowOff>37030</xdr:rowOff>
    </xdr:from>
    <xdr:to>
      <xdr:col>10</xdr:col>
      <xdr:colOff>494851</xdr:colOff>
      <xdr:row>5</xdr:row>
      <xdr:rowOff>99515</xdr:rowOff>
    </xdr:to>
    <xdr:sp macro="" textlink="">
      <xdr:nvSpPr>
        <xdr:cNvPr id="27" name="テキスト ボックス 26"/>
        <xdr:cNvSpPr txBox="1"/>
      </xdr:nvSpPr>
      <xdr:spPr>
        <a:xfrm>
          <a:off x="6980260" y="705202"/>
          <a:ext cx="2456718" cy="54584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間接経費率をご入力下さい。</a:t>
          </a:r>
          <a:endParaRPr kumimoji="1" lang="en-US" altLang="ja-JP" sz="1000"/>
        </a:p>
        <a:p>
          <a:r>
            <a:rPr kumimoji="1" lang="ja-JP" altLang="en-US" sz="1000"/>
            <a:t>例：</a:t>
          </a:r>
          <a:r>
            <a:rPr kumimoji="1" lang="en-US" altLang="ja-JP" sz="1000"/>
            <a:t>30</a:t>
          </a:r>
          <a:r>
            <a:rPr kumimoji="1" lang="ja-JP" altLang="en-US" sz="1000"/>
            <a:t>％の場合⇒「</a:t>
          </a:r>
          <a:r>
            <a:rPr kumimoji="1" lang="en-US" altLang="ja-JP" sz="1000"/>
            <a:t>30</a:t>
          </a:r>
          <a:r>
            <a:rPr kumimoji="1" lang="ja-JP" altLang="en-US" sz="1000"/>
            <a:t>」とご入力下さい。</a:t>
          </a:r>
        </a:p>
      </xdr:txBody>
    </xdr:sp>
    <xdr:clientData/>
  </xdr:twoCellAnchor>
  <xdr:twoCellAnchor>
    <xdr:from>
      <xdr:col>4</xdr:col>
      <xdr:colOff>30270</xdr:colOff>
      <xdr:row>1</xdr:row>
      <xdr:rowOff>112367</xdr:rowOff>
    </xdr:from>
    <xdr:to>
      <xdr:col>7</xdr:col>
      <xdr:colOff>96879</xdr:colOff>
      <xdr:row>3</xdr:row>
      <xdr:rowOff>106756</xdr:rowOff>
    </xdr:to>
    <xdr:cxnSp macro="">
      <xdr:nvCxnSpPr>
        <xdr:cNvPr id="32" name="直線矢印コネクタ 31"/>
        <xdr:cNvCxnSpPr>
          <a:stCxn id="33" idx="1"/>
          <a:endCxn id="36" idx="3"/>
        </xdr:cNvCxnSpPr>
      </xdr:nvCxnSpPr>
      <xdr:spPr>
        <a:xfrm flipH="1">
          <a:off x="3598591" y="382479"/>
          <a:ext cx="3393251" cy="39244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96879</xdr:colOff>
      <xdr:row>0</xdr:row>
      <xdr:rowOff>241680</xdr:rowOff>
    </xdr:from>
    <xdr:to>
      <xdr:col>10</xdr:col>
      <xdr:colOff>506433</xdr:colOff>
      <xdr:row>1</xdr:row>
      <xdr:rowOff>253165</xdr:rowOff>
    </xdr:to>
    <xdr:sp macro="" textlink="">
      <xdr:nvSpPr>
        <xdr:cNvPr id="33" name="テキスト ボックス 32"/>
        <xdr:cNvSpPr txBox="1"/>
      </xdr:nvSpPr>
      <xdr:spPr>
        <a:xfrm>
          <a:off x="6991842" y="241680"/>
          <a:ext cx="2456718" cy="28159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報告様式１別紙イより自動で転記されます。</a:t>
          </a:r>
        </a:p>
      </xdr:txBody>
    </xdr:sp>
    <xdr:clientData/>
  </xdr:twoCellAnchor>
  <xdr:twoCellAnchor>
    <xdr:from>
      <xdr:col>6</xdr:col>
      <xdr:colOff>63493</xdr:colOff>
      <xdr:row>4</xdr:row>
      <xdr:rowOff>165268</xdr:rowOff>
    </xdr:from>
    <xdr:to>
      <xdr:col>7</xdr:col>
      <xdr:colOff>92473</xdr:colOff>
      <xdr:row>6</xdr:row>
      <xdr:rowOff>281936</xdr:rowOff>
    </xdr:to>
    <xdr:cxnSp macro="">
      <xdr:nvCxnSpPr>
        <xdr:cNvPr id="34" name="直線矢印コネクタ 33"/>
        <xdr:cNvCxnSpPr>
          <a:stCxn id="35" idx="1"/>
          <a:endCxn id="37" idx="3"/>
        </xdr:cNvCxnSpPr>
      </xdr:nvCxnSpPr>
      <xdr:spPr>
        <a:xfrm flipH="1" flipV="1">
          <a:off x="5849575" y="1075119"/>
          <a:ext cx="1137861" cy="54316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92473</xdr:colOff>
      <xdr:row>6</xdr:row>
      <xdr:rowOff>34286</xdr:rowOff>
    </xdr:from>
    <xdr:to>
      <xdr:col>10</xdr:col>
      <xdr:colOff>492502</xdr:colOff>
      <xdr:row>7</xdr:row>
      <xdr:rowOff>74660</xdr:rowOff>
    </xdr:to>
    <xdr:sp macro="" textlink="">
      <xdr:nvSpPr>
        <xdr:cNvPr id="35" name="テキスト ボックス 34"/>
        <xdr:cNvSpPr txBox="1"/>
      </xdr:nvSpPr>
      <xdr:spPr>
        <a:xfrm>
          <a:off x="6987436" y="1370629"/>
          <a:ext cx="2447193" cy="4953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報告様式１別紙イより自動で転記されます。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1099498</xdr:colOff>
      <xdr:row>2</xdr:row>
      <xdr:rowOff>68525</xdr:rowOff>
    </xdr:from>
    <xdr:to>
      <xdr:col>4</xdr:col>
      <xdr:colOff>30270</xdr:colOff>
      <xdr:row>4</xdr:row>
      <xdr:rowOff>2823</xdr:rowOff>
    </xdr:to>
    <xdr:sp macro="" textlink="">
      <xdr:nvSpPr>
        <xdr:cNvPr id="36" name="角丸四角形 35"/>
        <xdr:cNvSpPr/>
      </xdr:nvSpPr>
      <xdr:spPr>
        <a:xfrm>
          <a:off x="1270095" y="637182"/>
          <a:ext cx="2328496" cy="275492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1123097</xdr:colOff>
      <xdr:row>4</xdr:row>
      <xdr:rowOff>26422</xdr:rowOff>
    </xdr:from>
    <xdr:to>
      <xdr:col>6</xdr:col>
      <xdr:colOff>63493</xdr:colOff>
      <xdr:row>5</xdr:row>
      <xdr:rowOff>62434</xdr:rowOff>
    </xdr:to>
    <xdr:sp macro="" textlink="">
      <xdr:nvSpPr>
        <xdr:cNvPr id="37" name="角丸四角形 36"/>
        <xdr:cNvSpPr/>
      </xdr:nvSpPr>
      <xdr:spPr>
        <a:xfrm>
          <a:off x="1293694" y="936273"/>
          <a:ext cx="4555881" cy="27769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241679</xdr:colOff>
      <xdr:row>28</xdr:row>
      <xdr:rowOff>85298</xdr:rowOff>
    </xdr:from>
    <xdr:to>
      <xdr:col>10</xdr:col>
      <xdr:colOff>622658</xdr:colOff>
      <xdr:row>30</xdr:row>
      <xdr:rowOff>156261</xdr:rowOff>
    </xdr:to>
    <xdr:sp macro="" textlink="">
      <xdr:nvSpPr>
        <xdr:cNvPr id="41" name="テキスト ボックス 40"/>
        <xdr:cNvSpPr txBox="1"/>
      </xdr:nvSpPr>
      <xdr:spPr>
        <a:xfrm>
          <a:off x="7136642" y="7392537"/>
          <a:ext cx="2428143" cy="61118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間接経費を、「課税取引」と「非・不課税取引」分に分け、それぞれ入力して下さい。</a:t>
          </a:r>
        </a:p>
      </xdr:txBody>
    </xdr:sp>
    <xdr:clientData/>
  </xdr:twoCellAnchor>
  <xdr:twoCellAnchor>
    <xdr:from>
      <xdr:col>1</xdr:col>
      <xdr:colOff>1137313</xdr:colOff>
      <xdr:row>29</xdr:row>
      <xdr:rowOff>241679</xdr:rowOff>
    </xdr:from>
    <xdr:to>
      <xdr:col>3</xdr:col>
      <xdr:colOff>71082</xdr:colOff>
      <xdr:row>32</xdr:row>
      <xdr:rowOff>56865</xdr:rowOff>
    </xdr:to>
    <xdr:sp macro="" textlink="">
      <xdr:nvSpPr>
        <xdr:cNvPr id="42" name="角丸四角形 41"/>
        <xdr:cNvSpPr/>
      </xdr:nvSpPr>
      <xdr:spPr>
        <a:xfrm>
          <a:off x="1307910" y="7819030"/>
          <a:ext cx="1222612" cy="625522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71082</xdr:colOff>
      <xdr:row>29</xdr:row>
      <xdr:rowOff>120780</xdr:rowOff>
    </xdr:from>
    <xdr:to>
      <xdr:col>7</xdr:col>
      <xdr:colOff>241679</xdr:colOff>
      <xdr:row>31</xdr:row>
      <xdr:rowOff>14216</xdr:rowOff>
    </xdr:to>
    <xdr:cxnSp macro="">
      <xdr:nvCxnSpPr>
        <xdr:cNvPr id="43" name="直線矢印コネクタ 42"/>
        <xdr:cNvCxnSpPr>
          <a:stCxn id="41" idx="1"/>
          <a:endCxn id="42" idx="3"/>
        </xdr:cNvCxnSpPr>
      </xdr:nvCxnSpPr>
      <xdr:spPr>
        <a:xfrm flipH="1">
          <a:off x="2530522" y="7698131"/>
          <a:ext cx="4606120" cy="43366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R25"/>
  <sheetViews>
    <sheetView view="pageBreakPreview" zoomScale="70" zoomScaleNormal="100" zoomScaleSheetLayoutView="70" workbookViewId="0">
      <selection activeCell="O35" sqref="O35"/>
    </sheetView>
  </sheetViews>
  <sheetFormatPr defaultRowHeight="14.25" x14ac:dyDescent="0.15"/>
  <cols>
    <col min="1" max="1" width="4.75" style="7" customWidth="1"/>
    <col min="2" max="2" width="4.375" style="7" customWidth="1"/>
    <col min="3" max="3" width="10" style="7" customWidth="1"/>
    <col min="4" max="4" width="16.75" style="7" customWidth="1"/>
    <col min="5" max="121" width="14.125" style="7" customWidth="1"/>
    <col min="122" max="16384" width="9" style="7"/>
  </cols>
  <sheetData>
    <row r="1" spans="1:121" ht="17.25" x14ac:dyDescent="0.15">
      <c r="B1" s="11" t="s">
        <v>7</v>
      </c>
      <c r="C1" s="10"/>
      <c r="D1" s="10"/>
      <c r="E1" s="136"/>
      <c r="F1" s="136"/>
      <c r="G1" s="136"/>
      <c r="H1" s="136"/>
      <c r="I1" s="136"/>
      <c r="J1" s="136"/>
      <c r="K1" s="136"/>
      <c r="L1" s="136"/>
      <c r="M1" s="136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</row>
    <row r="2" spans="1:121" ht="23.25" customHeight="1" thickBot="1" x14ac:dyDescent="0.2">
      <c r="B2" s="137" t="s">
        <v>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</row>
    <row r="3" spans="1:121" ht="23.25" customHeight="1" x14ac:dyDescent="0.15">
      <c r="B3" s="12"/>
      <c r="C3" s="12"/>
      <c r="D3" s="12"/>
      <c r="E3" s="12"/>
      <c r="F3" s="12"/>
      <c r="G3" s="12"/>
      <c r="H3" s="13"/>
      <c r="I3" s="14" t="s">
        <v>9</v>
      </c>
      <c r="J3" s="15" t="s">
        <v>10</v>
      </c>
      <c r="K3" s="12"/>
      <c r="L3" s="12"/>
      <c r="M3" s="12"/>
      <c r="N3" s="16"/>
      <c r="O3" s="14" t="s">
        <v>9</v>
      </c>
      <c r="P3" s="15" t="s">
        <v>10</v>
      </c>
      <c r="Q3" s="16"/>
      <c r="R3" s="14" t="s">
        <v>9</v>
      </c>
      <c r="S3" s="15" t="s">
        <v>10</v>
      </c>
      <c r="T3" s="16"/>
      <c r="U3" s="14" t="s">
        <v>9</v>
      </c>
      <c r="V3" s="15" t="s">
        <v>10</v>
      </c>
      <c r="W3" s="16"/>
      <c r="X3" s="14" t="s">
        <v>9</v>
      </c>
      <c r="Y3" s="15" t="s">
        <v>10</v>
      </c>
      <c r="Z3" s="10"/>
      <c r="AA3" s="14" t="s">
        <v>9</v>
      </c>
      <c r="AB3" s="15" t="s">
        <v>10</v>
      </c>
      <c r="AC3" s="10"/>
      <c r="AD3" s="14" t="s">
        <v>9</v>
      </c>
      <c r="AE3" s="15" t="s">
        <v>10</v>
      </c>
      <c r="AF3" s="10"/>
      <c r="AG3" s="14" t="s">
        <v>9</v>
      </c>
      <c r="AH3" s="15" t="s">
        <v>10</v>
      </c>
      <c r="AI3" s="10"/>
      <c r="AJ3" s="14" t="s">
        <v>9</v>
      </c>
      <c r="AK3" s="15" t="s">
        <v>10</v>
      </c>
      <c r="AL3" s="10"/>
      <c r="AM3" s="14" t="s">
        <v>9</v>
      </c>
      <c r="AN3" s="15" t="s">
        <v>10</v>
      </c>
      <c r="AO3" s="10"/>
      <c r="AP3" s="14" t="s">
        <v>9</v>
      </c>
      <c r="AQ3" s="15" t="s">
        <v>10</v>
      </c>
      <c r="AR3" s="10"/>
      <c r="AS3" s="14" t="s">
        <v>9</v>
      </c>
      <c r="AT3" s="15" t="s">
        <v>10</v>
      </c>
      <c r="AU3" s="10"/>
      <c r="AV3" s="14" t="s">
        <v>9</v>
      </c>
      <c r="AW3" s="15" t="s">
        <v>10</v>
      </c>
      <c r="AX3" s="10"/>
      <c r="AY3" s="14" t="s">
        <v>9</v>
      </c>
      <c r="AZ3" s="15" t="s">
        <v>10</v>
      </c>
      <c r="BA3" s="10"/>
      <c r="BB3" s="14" t="s">
        <v>9</v>
      </c>
      <c r="BC3" s="15" t="s">
        <v>10</v>
      </c>
      <c r="BD3" s="10"/>
      <c r="BE3" s="14" t="s">
        <v>9</v>
      </c>
      <c r="BF3" s="15" t="s">
        <v>10</v>
      </c>
      <c r="BG3" s="10"/>
      <c r="BH3" s="14" t="s">
        <v>9</v>
      </c>
      <c r="BI3" s="15" t="s">
        <v>10</v>
      </c>
      <c r="BJ3" s="10"/>
      <c r="BK3" s="14" t="s">
        <v>9</v>
      </c>
      <c r="BL3" s="15" t="s">
        <v>10</v>
      </c>
      <c r="BM3" s="10"/>
      <c r="BN3" s="14" t="s">
        <v>9</v>
      </c>
      <c r="BO3" s="15" t="s">
        <v>10</v>
      </c>
      <c r="BP3" s="10"/>
      <c r="BQ3" s="14" t="s">
        <v>9</v>
      </c>
      <c r="BR3" s="15" t="s">
        <v>10</v>
      </c>
      <c r="BS3" s="10"/>
      <c r="BT3" s="14" t="s">
        <v>9</v>
      </c>
      <c r="BU3" s="15" t="s">
        <v>10</v>
      </c>
      <c r="BV3" s="10"/>
      <c r="BW3" s="14" t="s">
        <v>9</v>
      </c>
      <c r="BX3" s="15" t="s">
        <v>10</v>
      </c>
      <c r="BY3" s="10"/>
      <c r="BZ3" s="14" t="s">
        <v>9</v>
      </c>
      <c r="CA3" s="15" t="s">
        <v>10</v>
      </c>
      <c r="CB3" s="10"/>
      <c r="CC3" s="14" t="s">
        <v>9</v>
      </c>
      <c r="CD3" s="15" t="s">
        <v>10</v>
      </c>
      <c r="CE3" s="10"/>
      <c r="CF3" s="14" t="s">
        <v>9</v>
      </c>
      <c r="CG3" s="15" t="s">
        <v>10</v>
      </c>
      <c r="CH3" s="10"/>
      <c r="CI3" s="14" t="s">
        <v>9</v>
      </c>
      <c r="CJ3" s="15" t="s">
        <v>10</v>
      </c>
      <c r="CK3" s="10"/>
      <c r="CL3" s="14" t="s">
        <v>9</v>
      </c>
      <c r="CM3" s="15" t="s">
        <v>10</v>
      </c>
      <c r="CN3" s="10"/>
      <c r="CO3" s="14" t="s">
        <v>9</v>
      </c>
      <c r="CP3" s="15" t="s">
        <v>10</v>
      </c>
      <c r="CQ3" s="10"/>
      <c r="CR3" s="14" t="s">
        <v>9</v>
      </c>
      <c r="CS3" s="15" t="s">
        <v>10</v>
      </c>
      <c r="CT3" s="10"/>
      <c r="CU3" s="14" t="s">
        <v>9</v>
      </c>
      <c r="CV3" s="15" t="s">
        <v>10</v>
      </c>
      <c r="CW3" s="10"/>
      <c r="CX3" s="14" t="s">
        <v>9</v>
      </c>
      <c r="CY3" s="15" t="s">
        <v>10</v>
      </c>
      <c r="CZ3" s="10"/>
      <c r="DA3" s="14" t="s">
        <v>9</v>
      </c>
      <c r="DB3" s="15" t="s">
        <v>10</v>
      </c>
      <c r="DC3" s="10"/>
      <c r="DD3" s="14" t="s">
        <v>9</v>
      </c>
      <c r="DE3" s="15" t="s">
        <v>10</v>
      </c>
      <c r="DF3" s="10"/>
      <c r="DG3" s="14" t="s">
        <v>9</v>
      </c>
      <c r="DH3" s="15" t="s">
        <v>10</v>
      </c>
      <c r="DI3" s="10"/>
      <c r="DJ3" s="14" t="s">
        <v>9</v>
      </c>
      <c r="DK3" s="15" t="s">
        <v>10</v>
      </c>
      <c r="DL3" s="10"/>
      <c r="DM3" s="14" t="s">
        <v>9</v>
      </c>
      <c r="DN3" s="15" t="s">
        <v>10</v>
      </c>
      <c r="DO3" s="10"/>
      <c r="DP3" s="14" t="s">
        <v>9</v>
      </c>
      <c r="DQ3" s="15" t="s">
        <v>10</v>
      </c>
    </row>
    <row r="4" spans="1:121" ht="23.25" customHeight="1" thickBot="1" x14ac:dyDescent="0.2">
      <c r="B4" s="17" t="s">
        <v>11</v>
      </c>
      <c r="C4" s="10"/>
      <c r="D4" s="18"/>
      <c r="E4" s="113" t="s">
        <v>12</v>
      </c>
      <c r="F4" s="19"/>
      <c r="G4" s="10"/>
      <c r="H4" s="20"/>
      <c r="I4" s="21"/>
      <c r="J4" s="22"/>
      <c r="K4" s="10"/>
      <c r="L4" s="10"/>
      <c r="M4" s="23" t="s">
        <v>5</v>
      </c>
      <c r="N4" s="10"/>
      <c r="O4" s="21"/>
      <c r="P4" s="22"/>
      <c r="Q4" s="10"/>
      <c r="R4" s="21"/>
      <c r="S4" s="22"/>
      <c r="T4" s="10"/>
      <c r="U4" s="21"/>
      <c r="V4" s="22"/>
      <c r="W4" s="10"/>
      <c r="X4" s="21"/>
      <c r="Y4" s="22"/>
      <c r="Z4" s="10"/>
      <c r="AA4" s="21"/>
      <c r="AB4" s="22"/>
      <c r="AC4" s="10"/>
      <c r="AD4" s="21"/>
      <c r="AE4" s="22"/>
      <c r="AF4" s="10"/>
      <c r="AG4" s="21"/>
      <c r="AH4" s="22"/>
      <c r="AI4" s="10"/>
      <c r="AJ4" s="21"/>
      <c r="AK4" s="22"/>
      <c r="AL4" s="10"/>
      <c r="AM4" s="21"/>
      <c r="AN4" s="22"/>
      <c r="AO4" s="10"/>
      <c r="AP4" s="21"/>
      <c r="AQ4" s="22"/>
      <c r="AR4" s="10"/>
      <c r="AS4" s="21"/>
      <c r="AT4" s="22"/>
      <c r="AU4" s="10"/>
      <c r="AV4" s="21"/>
      <c r="AW4" s="22"/>
      <c r="AX4" s="10"/>
      <c r="AY4" s="21"/>
      <c r="AZ4" s="22"/>
      <c r="BA4" s="10"/>
      <c r="BB4" s="21"/>
      <c r="BC4" s="22"/>
      <c r="BD4" s="10"/>
      <c r="BE4" s="21"/>
      <c r="BF4" s="22"/>
      <c r="BG4" s="10"/>
      <c r="BH4" s="21"/>
      <c r="BI4" s="22"/>
      <c r="BJ4" s="10"/>
      <c r="BK4" s="21"/>
      <c r="BL4" s="22"/>
      <c r="BM4" s="10"/>
      <c r="BN4" s="21"/>
      <c r="BO4" s="22"/>
      <c r="BP4" s="10"/>
      <c r="BQ4" s="21"/>
      <c r="BR4" s="22"/>
      <c r="BS4" s="10"/>
      <c r="BT4" s="21"/>
      <c r="BU4" s="22"/>
      <c r="BV4" s="10"/>
      <c r="BW4" s="21"/>
      <c r="BX4" s="22"/>
      <c r="BY4" s="10"/>
      <c r="BZ4" s="21"/>
      <c r="CA4" s="22"/>
      <c r="CB4" s="10"/>
      <c r="CC4" s="21"/>
      <c r="CD4" s="22"/>
      <c r="CE4" s="10"/>
      <c r="CF4" s="21"/>
      <c r="CG4" s="22"/>
      <c r="CH4" s="10"/>
      <c r="CI4" s="21"/>
      <c r="CJ4" s="22"/>
      <c r="CK4" s="10"/>
      <c r="CL4" s="21"/>
      <c r="CM4" s="22"/>
      <c r="CN4" s="10"/>
      <c r="CO4" s="21"/>
      <c r="CP4" s="22"/>
      <c r="CQ4" s="10"/>
      <c r="CR4" s="21"/>
      <c r="CS4" s="22"/>
      <c r="CT4" s="10"/>
      <c r="CU4" s="21"/>
      <c r="CV4" s="22"/>
      <c r="CW4" s="10"/>
      <c r="CX4" s="21"/>
      <c r="CY4" s="22"/>
      <c r="CZ4" s="10"/>
      <c r="DA4" s="21"/>
      <c r="DB4" s="22"/>
      <c r="DC4" s="10"/>
      <c r="DD4" s="21"/>
      <c r="DE4" s="22"/>
      <c r="DF4" s="10"/>
      <c r="DG4" s="21"/>
      <c r="DH4" s="22"/>
      <c r="DI4" s="10"/>
      <c r="DJ4" s="21"/>
      <c r="DK4" s="22"/>
      <c r="DL4" s="10"/>
      <c r="DM4" s="21"/>
      <c r="DN4" s="22"/>
      <c r="DO4" s="10"/>
      <c r="DP4" s="21"/>
      <c r="DQ4" s="22"/>
    </row>
    <row r="5" spans="1:121" ht="23.25" customHeight="1" x14ac:dyDescent="0.15">
      <c r="A5" s="81"/>
      <c r="B5" s="145" t="s">
        <v>13</v>
      </c>
      <c r="C5" s="146"/>
      <c r="D5" s="147"/>
      <c r="E5" s="148" t="s">
        <v>14</v>
      </c>
      <c r="F5" s="149"/>
      <c r="G5" s="150"/>
      <c r="H5" s="142" t="s">
        <v>15</v>
      </c>
      <c r="I5" s="143"/>
      <c r="J5" s="144"/>
      <c r="K5" s="154" t="s">
        <v>16</v>
      </c>
      <c r="L5" s="149"/>
      <c r="M5" s="150"/>
      <c r="N5" s="142" t="s">
        <v>17</v>
      </c>
      <c r="O5" s="143"/>
      <c r="P5" s="144"/>
      <c r="Q5" s="139" t="s">
        <v>18</v>
      </c>
      <c r="R5" s="140"/>
      <c r="S5" s="141"/>
      <c r="T5" s="139" t="s">
        <v>19</v>
      </c>
      <c r="U5" s="140"/>
      <c r="V5" s="141"/>
      <c r="W5" s="139" t="s">
        <v>20</v>
      </c>
      <c r="X5" s="140"/>
      <c r="Y5" s="141"/>
      <c r="Z5" s="142" t="s">
        <v>21</v>
      </c>
      <c r="AA5" s="143"/>
      <c r="AB5" s="144"/>
      <c r="AC5" s="139" t="s">
        <v>22</v>
      </c>
      <c r="AD5" s="140"/>
      <c r="AE5" s="141"/>
      <c r="AF5" s="142" t="s">
        <v>23</v>
      </c>
      <c r="AG5" s="143"/>
      <c r="AH5" s="144"/>
      <c r="AI5" s="139" t="s">
        <v>24</v>
      </c>
      <c r="AJ5" s="140"/>
      <c r="AK5" s="141"/>
      <c r="AL5" s="142" t="s">
        <v>25</v>
      </c>
      <c r="AM5" s="143"/>
      <c r="AN5" s="144"/>
      <c r="AO5" s="139" t="s">
        <v>26</v>
      </c>
      <c r="AP5" s="140"/>
      <c r="AQ5" s="141"/>
      <c r="AR5" s="142" t="s">
        <v>27</v>
      </c>
      <c r="AS5" s="143"/>
      <c r="AT5" s="144"/>
      <c r="AU5" s="139" t="s">
        <v>28</v>
      </c>
      <c r="AV5" s="140"/>
      <c r="AW5" s="141"/>
      <c r="AX5" s="142" t="s">
        <v>29</v>
      </c>
      <c r="AY5" s="143"/>
      <c r="AZ5" s="144"/>
      <c r="BA5" s="139" t="s">
        <v>30</v>
      </c>
      <c r="BB5" s="140"/>
      <c r="BC5" s="141"/>
      <c r="BD5" s="142" t="s">
        <v>31</v>
      </c>
      <c r="BE5" s="143"/>
      <c r="BF5" s="144"/>
      <c r="BG5" s="139" t="s">
        <v>32</v>
      </c>
      <c r="BH5" s="140"/>
      <c r="BI5" s="141"/>
      <c r="BJ5" s="142" t="s">
        <v>33</v>
      </c>
      <c r="BK5" s="143"/>
      <c r="BL5" s="144"/>
      <c r="BM5" s="139" t="s">
        <v>34</v>
      </c>
      <c r="BN5" s="140"/>
      <c r="BO5" s="141"/>
      <c r="BP5" s="142" t="s">
        <v>35</v>
      </c>
      <c r="BQ5" s="143"/>
      <c r="BR5" s="144"/>
      <c r="BS5" s="142" t="s">
        <v>36</v>
      </c>
      <c r="BT5" s="143"/>
      <c r="BU5" s="144"/>
      <c r="BV5" s="142" t="s">
        <v>37</v>
      </c>
      <c r="BW5" s="143"/>
      <c r="BX5" s="144"/>
      <c r="BY5" s="142" t="s">
        <v>38</v>
      </c>
      <c r="BZ5" s="143"/>
      <c r="CA5" s="144"/>
      <c r="CB5" s="142" t="s">
        <v>39</v>
      </c>
      <c r="CC5" s="143"/>
      <c r="CD5" s="144"/>
      <c r="CE5" s="142" t="s">
        <v>40</v>
      </c>
      <c r="CF5" s="143"/>
      <c r="CG5" s="144"/>
      <c r="CH5" s="142" t="s">
        <v>41</v>
      </c>
      <c r="CI5" s="143"/>
      <c r="CJ5" s="144"/>
      <c r="CK5" s="142" t="s">
        <v>42</v>
      </c>
      <c r="CL5" s="143"/>
      <c r="CM5" s="144"/>
      <c r="CN5" s="142" t="s">
        <v>43</v>
      </c>
      <c r="CO5" s="143"/>
      <c r="CP5" s="144"/>
      <c r="CQ5" s="142" t="s">
        <v>44</v>
      </c>
      <c r="CR5" s="143"/>
      <c r="CS5" s="144"/>
      <c r="CT5" s="142" t="s">
        <v>45</v>
      </c>
      <c r="CU5" s="143"/>
      <c r="CV5" s="144"/>
      <c r="CW5" s="142" t="s">
        <v>46</v>
      </c>
      <c r="CX5" s="143"/>
      <c r="CY5" s="144"/>
      <c r="CZ5" s="142" t="s">
        <v>47</v>
      </c>
      <c r="DA5" s="143"/>
      <c r="DB5" s="144"/>
      <c r="DC5" s="142" t="s">
        <v>48</v>
      </c>
      <c r="DD5" s="143"/>
      <c r="DE5" s="144"/>
      <c r="DF5" s="142" t="s">
        <v>49</v>
      </c>
      <c r="DG5" s="143"/>
      <c r="DH5" s="144"/>
      <c r="DI5" s="142" t="s">
        <v>50</v>
      </c>
      <c r="DJ5" s="143"/>
      <c r="DK5" s="144"/>
      <c r="DL5" s="142" t="s">
        <v>51</v>
      </c>
      <c r="DM5" s="143"/>
      <c r="DN5" s="144"/>
      <c r="DO5" s="142" t="s">
        <v>52</v>
      </c>
      <c r="DP5" s="143"/>
      <c r="DQ5" s="144"/>
    </row>
    <row r="6" spans="1:121" ht="23.25" customHeight="1" thickBot="1" x14ac:dyDescent="0.2">
      <c r="A6" s="81"/>
      <c r="B6" s="155" t="s">
        <v>53</v>
      </c>
      <c r="C6" s="156"/>
      <c r="D6" s="157"/>
      <c r="E6" s="151"/>
      <c r="F6" s="152"/>
      <c r="G6" s="153"/>
      <c r="H6" s="158"/>
      <c r="I6" s="159"/>
      <c r="J6" s="160"/>
      <c r="K6" s="151"/>
      <c r="L6" s="152"/>
      <c r="M6" s="153"/>
      <c r="N6" s="158"/>
      <c r="O6" s="159"/>
      <c r="P6" s="160"/>
      <c r="Q6" s="158"/>
      <c r="R6" s="159"/>
      <c r="S6" s="160"/>
      <c r="T6" s="158"/>
      <c r="U6" s="159"/>
      <c r="V6" s="160"/>
      <c r="W6" s="158"/>
      <c r="X6" s="159"/>
      <c r="Y6" s="160"/>
      <c r="Z6" s="158"/>
      <c r="AA6" s="159"/>
      <c r="AB6" s="160"/>
      <c r="AC6" s="158"/>
      <c r="AD6" s="159"/>
      <c r="AE6" s="160"/>
      <c r="AF6" s="158"/>
      <c r="AG6" s="159"/>
      <c r="AH6" s="160"/>
      <c r="AI6" s="158"/>
      <c r="AJ6" s="159"/>
      <c r="AK6" s="160"/>
      <c r="AL6" s="158"/>
      <c r="AM6" s="159"/>
      <c r="AN6" s="160"/>
      <c r="AO6" s="158"/>
      <c r="AP6" s="159"/>
      <c r="AQ6" s="160"/>
      <c r="AR6" s="158"/>
      <c r="AS6" s="159"/>
      <c r="AT6" s="160"/>
      <c r="AU6" s="158"/>
      <c r="AV6" s="159"/>
      <c r="AW6" s="160"/>
      <c r="AX6" s="158"/>
      <c r="AY6" s="159"/>
      <c r="AZ6" s="160"/>
      <c r="BA6" s="158"/>
      <c r="BB6" s="159"/>
      <c r="BC6" s="160"/>
      <c r="BD6" s="158"/>
      <c r="BE6" s="159"/>
      <c r="BF6" s="160"/>
      <c r="BG6" s="158"/>
      <c r="BH6" s="159"/>
      <c r="BI6" s="160"/>
      <c r="BJ6" s="158"/>
      <c r="BK6" s="159"/>
      <c r="BL6" s="160"/>
      <c r="BM6" s="158"/>
      <c r="BN6" s="159"/>
      <c r="BO6" s="160"/>
      <c r="BP6" s="158"/>
      <c r="BQ6" s="159"/>
      <c r="BR6" s="160"/>
      <c r="BS6" s="158"/>
      <c r="BT6" s="159"/>
      <c r="BU6" s="160"/>
      <c r="BV6" s="158"/>
      <c r="BW6" s="159"/>
      <c r="BX6" s="160"/>
      <c r="BY6" s="158"/>
      <c r="BZ6" s="159"/>
      <c r="CA6" s="160"/>
      <c r="CB6" s="158"/>
      <c r="CC6" s="159"/>
      <c r="CD6" s="160"/>
      <c r="CE6" s="158"/>
      <c r="CF6" s="159"/>
      <c r="CG6" s="160"/>
      <c r="CH6" s="158"/>
      <c r="CI6" s="159"/>
      <c r="CJ6" s="160"/>
      <c r="CK6" s="158"/>
      <c r="CL6" s="159"/>
      <c r="CM6" s="160"/>
      <c r="CN6" s="158"/>
      <c r="CO6" s="159"/>
      <c r="CP6" s="160"/>
      <c r="CQ6" s="158"/>
      <c r="CR6" s="159"/>
      <c r="CS6" s="160"/>
      <c r="CT6" s="158"/>
      <c r="CU6" s="159"/>
      <c r="CV6" s="160"/>
      <c r="CW6" s="158"/>
      <c r="CX6" s="159"/>
      <c r="CY6" s="160"/>
      <c r="CZ6" s="158"/>
      <c r="DA6" s="159"/>
      <c r="DB6" s="160"/>
      <c r="DC6" s="158"/>
      <c r="DD6" s="159"/>
      <c r="DE6" s="160"/>
      <c r="DF6" s="158"/>
      <c r="DG6" s="159"/>
      <c r="DH6" s="160"/>
      <c r="DI6" s="158"/>
      <c r="DJ6" s="159"/>
      <c r="DK6" s="160"/>
      <c r="DL6" s="158"/>
      <c r="DM6" s="159"/>
      <c r="DN6" s="160"/>
      <c r="DO6" s="158"/>
      <c r="DP6" s="159"/>
      <c r="DQ6" s="160"/>
    </row>
    <row r="7" spans="1:121" ht="23.25" customHeight="1" x14ac:dyDescent="0.15">
      <c r="A7" s="81"/>
      <c r="B7" s="173"/>
      <c r="C7" s="174"/>
      <c r="D7" s="175"/>
      <c r="E7" s="25" t="s">
        <v>54</v>
      </c>
      <c r="F7" s="26" t="s">
        <v>55</v>
      </c>
      <c r="G7" s="27" t="s">
        <v>56</v>
      </c>
      <c r="H7" s="25" t="s">
        <v>54</v>
      </c>
      <c r="I7" s="26" t="s">
        <v>55</v>
      </c>
      <c r="J7" s="28" t="s">
        <v>57</v>
      </c>
      <c r="K7" s="25" t="s">
        <v>54</v>
      </c>
      <c r="L7" s="26" t="s">
        <v>55</v>
      </c>
      <c r="M7" s="28" t="s">
        <v>57</v>
      </c>
      <c r="N7" s="25" t="s">
        <v>54</v>
      </c>
      <c r="O7" s="26" t="s">
        <v>55</v>
      </c>
      <c r="P7" s="28" t="s">
        <v>57</v>
      </c>
      <c r="Q7" s="29" t="s">
        <v>54</v>
      </c>
      <c r="R7" s="30" t="s">
        <v>55</v>
      </c>
      <c r="S7" s="31" t="s">
        <v>57</v>
      </c>
      <c r="T7" s="29" t="s">
        <v>54</v>
      </c>
      <c r="U7" s="30" t="s">
        <v>55</v>
      </c>
      <c r="V7" s="31" t="s">
        <v>57</v>
      </c>
      <c r="W7" s="29" t="s">
        <v>54</v>
      </c>
      <c r="X7" s="30" t="s">
        <v>55</v>
      </c>
      <c r="Y7" s="31" t="s">
        <v>57</v>
      </c>
      <c r="Z7" s="25" t="s">
        <v>54</v>
      </c>
      <c r="AA7" s="26" t="s">
        <v>55</v>
      </c>
      <c r="AB7" s="28" t="s">
        <v>57</v>
      </c>
      <c r="AC7" s="29" t="s">
        <v>54</v>
      </c>
      <c r="AD7" s="30" t="s">
        <v>55</v>
      </c>
      <c r="AE7" s="31" t="s">
        <v>57</v>
      </c>
      <c r="AF7" s="29" t="s">
        <v>54</v>
      </c>
      <c r="AG7" s="30" t="s">
        <v>55</v>
      </c>
      <c r="AH7" s="31" t="s">
        <v>57</v>
      </c>
      <c r="AI7" s="29" t="s">
        <v>54</v>
      </c>
      <c r="AJ7" s="30" t="s">
        <v>55</v>
      </c>
      <c r="AK7" s="31" t="s">
        <v>57</v>
      </c>
      <c r="AL7" s="25" t="s">
        <v>54</v>
      </c>
      <c r="AM7" s="26" t="s">
        <v>55</v>
      </c>
      <c r="AN7" s="28" t="s">
        <v>57</v>
      </c>
      <c r="AO7" s="29" t="s">
        <v>54</v>
      </c>
      <c r="AP7" s="30" t="s">
        <v>55</v>
      </c>
      <c r="AQ7" s="31" t="s">
        <v>57</v>
      </c>
      <c r="AR7" s="29" t="s">
        <v>54</v>
      </c>
      <c r="AS7" s="30" t="s">
        <v>55</v>
      </c>
      <c r="AT7" s="31" t="s">
        <v>57</v>
      </c>
      <c r="AU7" s="29" t="s">
        <v>54</v>
      </c>
      <c r="AV7" s="30" t="s">
        <v>55</v>
      </c>
      <c r="AW7" s="31" t="s">
        <v>57</v>
      </c>
      <c r="AX7" s="25" t="s">
        <v>54</v>
      </c>
      <c r="AY7" s="26" t="s">
        <v>55</v>
      </c>
      <c r="AZ7" s="28" t="s">
        <v>57</v>
      </c>
      <c r="BA7" s="29" t="s">
        <v>54</v>
      </c>
      <c r="BB7" s="30" t="s">
        <v>55</v>
      </c>
      <c r="BC7" s="31" t="s">
        <v>57</v>
      </c>
      <c r="BD7" s="29" t="s">
        <v>54</v>
      </c>
      <c r="BE7" s="30" t="s">
        <v>55</v>
      </c>
      <c r="BF7" s="31" t="s">
        <v>57</v>
      </c>
      <c r="BG7" s="29" t="s">
        <v>54</v>
      </c>
      <c r="BH7" s="30" t="s">
        <v>55</v>
      </c>
      <c r="BI7" s="31" t="s">
        <v>57</v>
      </c>
      <c r="BJ7" s="25" t="s">
        <v>54</v>
      </c>
      <c r="BK7" s="26" t="s">
        <v>55</v>
      </c>
      <c r="BL7" s="28" t="s">
        <v>57</v>
      </c>
      <c r="BM7" s="29" t="s">
        <v>54</v>
      </c>
      <c r="BN7" s="30" t="s">
        <v>55</v>
      </c>
      <c r="BO7" s="31" t="s">
        <v>57</v>
      </c>
      <c r="BP7" s="29" t="s">
        <v>54</v>
      </c>
      <c r="BQ7" s="30" t="s">
        <v>55</v>
      </c>
      <c r="BR7" s="31" t="s">
        <v>57</v>
      </c>
      <c r="BS7" s="29" t="s">
        <v>54</v>
      </c>
      <c r="BT7" s="30" t="s">
        <v>55</v>
      </c>
      <c r="BU7" s="31" t="s">
        <v>57</v>
      </c>
      <c r="BV7" s="25" t="s">
        <v>54</v>
      </c>
      <c r="BW7" s="26" t="s">
        <v>55</v>
      </c>
      <c r="BX7" s="28" t="s">
        <v>57</v>
      </c>
      <c r="BY7" s="29" t="s">
        <v>54</v>
      </c>
      <c r="BZ7" s="30" t="s">
        <v>55</v>
      </c>
      <c r="CA7" s="31" t="s">
        <v>57</v>
      </c>
      <c r="CB7" s="29" t="s">
        <v>54</v>
      </c>
      <c r="CC7" s="30" t="s">
        <v>55</v>
      </c>
      <c r="CD7" s="31" t="s">
        <v>57</v>
      </c>
      <c r="CE7" s="29" t="s">
        <v>54</v>
      </c>
      <c r="CF7" s="30" t="s">
        <v>55</v>
      </c>
      <c r="CG7" s="31" t="s">
        <v>57</v>
      </c>
      <c r="CH7" s="25" t="s">
        <v>54</v>
      </c>
      <c r="CI7" s="26" t="s">
        <v>55</v>
      </c>
      <c r="CJ7" s="28" t="s">
        <v>57</v>
      </c>
      <c r="CK7" s="29" t="s">
        <v>54</v>
      </c>
      <c r="CL7" s="30" t="s">
        <v>55</v>
      </c>
      <c r="CM7" s="31" t="s">
        <v>57</v>
      </c>
      <c r="CN7" s="29" t="s">
        <v>54</v>
      </c>
      <c r="CO7" s="30" t="s">
        <v>55</v>
      </c>
      <c r="CP7" s="31" t="s">
        <v>57</v>
      </c>
      <c r="CQ7" s="29" t="s">
        <v>54</v>
      </c>
      <c r="CR7" s="30" t="s">
        <v>55</v>
      </c>
      <c r="CS7" s="31" t="s">
        <v>57</v>
      </c>
      <c r="CT7" s="25" t="s">
        <v>54</v>
      </c>
      <c r="CU7" s="26" t="s">
        <v>55</v>
      </c>
      <c r="CV7" s="28" t="s">
        <v>57</v>
      </c>
      <c r="CW7" s="29" t="s">
        <v>54</v>
      </c>
      <c r="CX7" s="30" t="s">
        <v>55</v>
      </c>
      <c r="CY7" s="31" t="s">
        <v>57</v>
      </c>
      <c r="CZ7" s="29" t="s">
        <v>54</v>
      </c>
      <c r="DA7" s="30" t="s">
        <v>55</v>
      </c>
      <c r="DB7" s="31" t="s">
        <v>57</v>
      </c>
      <c r="DC7" s="29" t="s">
        <v>54</v>
      </c>
      <c r="DD7" s="30" t="s">
        <v>55</v>
      </c>
      <c r="DE7" s="31" t="s">
        <v>57</v>
      </c>
      <c r="DF7" s="29" t="s">
        <v>54</v>
      </c>
      <c r="DG7" s="30" t="s">
        <v>55</v>
      </c>
      <c r="DH7" s="31" t="s">
        <v>57</v>
      </c>
      <c r="DI7" s="29" t="s">
        <v>54</v>
      </c>
      <c r="DJ7" s="30" t="s">
        <v>55</v>
      </c>
      <c r="DK7" s="31" t="s">
        <v>57</v>
      </c>
      <c r="DL7" s="29" t="s">
        <v>54</v>
      </c>
      <c r="DM7" s="30" t="s">
        <v>55</v>
      </c>
      <c r="DN7" s="31" t="s">
        <v>57</v>
      </c>
      <c r="DO7" s="29" t="s">
        <v>54</v>
      </c>
      <c r="DP7" s="30" t="s">
        <v>55</v>
      </c>
      <c r="DQ7" s="31" t="s">
        <v>57</v>
      </c>
    </row>
    <row r="8" spans="1:121" ht="23.25" customHeight="1" x14ac:dyDescent="0.15">
      <c r="A8" s="81"/>
      <c r="B8" s="161" t="s">
        <v>58</v>
      </c>
      <c r="C8" s="162"/>
      <c r="D8" s="163"/>
      <c r="E8" s="38">
        <f>SUM(H8,K8)</f>
        <v>0</v>
      </c>
      <c r="F8" s="39">
        <f t="shared" ref="E8:G14" si="0">SUM(I8,L8)</f>
        <v>0</v>
      </c>
      <c r="G8" s="82">
        <f t="shared" si="0"/>
        <v>0</v>
      </c>
      <c r="H8" s="38">
        <f>SUM(H13,H14)</f>
        <v>0</v>
      </c>
      <c r="I8" s="39">
        <f>SUM(I13,I14)</f>
        <v>0</v>
      </c>
      <c r="J8" s="40">
        <f t="shared" ref="J8:J13" si="1">H8-I8</f>
        <v>0</v>
      </c>
      <c r="K8" s="83">
        <f>SUM(N8,Q8,T8,W8,Z8,AC8,AF8,AI8,AL8,AO8,AR8,AU8,AX8,BA8,BD8,BG8,BJ8,BM8,BP8,BS8,BV8,BY8,CB8,CE8,CH8,CK8,CN8,CQ8,CT8,CW8,CZ8,DC8,DF8,DI8,DL8,DO8)</f>
        <v>0</v>
      </c>
      <c r="L8" s="39">
        <f>SUM(O8,R8,U8,X8,AA8,AD8,AG8,AJ8,AM8,AP8,AS8,AV8,AY8,BB8,BE8,BH8,BK8,BN8,BQ8,BT8,BW8,BZ8,CC8,CF8,CI8,CL8,CO8,CR8,CU8,CX8,DA8,DD8,DG8,DJ8,DM8,DP8)</f>
        <v>0</v>
      </c>
      <c r="M8" s="68">
        <f>SUM(P8,S8,V8,Y8,AB8,AE8,AH8,AK8,AN8,AQ8,AT8,AW8,AZ8,BC8,BF8,BI8,BL8,BO8,BR8,BU8,BX8,CA8,CD8,CG8,CJ8,CM8,CP8,CS8,CV8,CY8,DB8,DE8,DH8,DK8,DN8,DQ8)</f>
        <v>0</v>
      </c>
      <c r="N8" s="38">
        <f>SUM(N13,N14)</f>
        <v>0</v>
      </c>
      <c r="O8" s="39">
        <f>SUM(O13,O14)</f>
        <v>0</v>
      </c>
      <c r="P8" s="40">
        <f t="shared" ref="P8:P12" si="2">N8-O8</f>
        <v>0</v>
      </c>
      <c r="Q8" s="38">
        <f>SUM(Q13,Q14)</f>
        <v>0</v>
      </c>
      <c r="R8" s="39">
        <f>SUM(R13,R14)</f>
        <v>0</v>
      </c>
      <c r="S8" s="40">
        <f t="shared" ref="S8:S14" si="3">Q8-R8</f>
        <v>0</v>
      </c>
      <c r="T8" s="38">
        <f>SUM(T13,T14)</f>
        <v>0</v>
      </c>
      <c r="U8" s="39">
        <f>SUM(U13,U14)</f>
        <v>0</v>
      </c>
      <c r="V8" s="40">
        <f t="shared" ref="V8:V14" si="4">T8-U8</f>
        <v>0</v>
      </c>
      <c r="W8" s="38">
        <f>SUM(W13,W14)</f>
        <v>0</v>
      </c>
      <c r="X8" s="39">
        <f>SUM(X13,X14)</f>
        <v>0</v>
      </c>
      <c r="Y8" s="40">
        <f t="shared" ref="Y8:Y14" si="5">W8-X8</f>
        <v>0</v>
      </c>
      <c r="Z8" s="38">
        <f>SUM(Z13,Z14)</f>
        <v>0</v>
      </c>
      <c r="AA8" s="39">
        <f>SUM(AA13,AA14)</f>
        <v>0</v>
      </c>
      <c r="AB8" s="40">
        <f t="shared" ref="AB8:AB12" si="6">Z8-AA8</f>
        <v>0</v>
      </c>
      <c r="AC8" s="38">
        <f>SUM(AC13,AC14)</f>
        <v>0</v>
      </c>
      <c r="AD8" s="39">
        <f>SUM(AD13,AD14)</f>
        <v>0</v>
      </c>
      <c r="AE8" s="40">
        <f t="shared" ref="AE8:AE14" si="7">AC8-AD8</f>
        <v>0</v>
      </c>
      <c r="AF8" s="38">
        <f>SUM(AF13,AF14)</f>
        <v>0</v>
      </c>
      <c r="AG8" s="39">
        <f>SUM(AG13,AG14)</f>
        <v>0</v>
      </c>
      <c r="AH8" s="40">
        <f t="shared" ref="AH8:AH14" si="8">AF8-AG8</f>
        <v>0</v>
      </c>
      <c r="AI8" s="38">
        <f>SUM(AI13,AI14)</f>
        <v>0</v>
      </c>
      <c r="AJ8" s="39">
        <f>SUM(AJ13,AJ14)</f>
        <v>0</v>
      </c>
      <c r="AK8" s="40">
        <f t="shared" ref="AK8:AK14" si="9">AI8-AJ8</f>
        <v>0</v>
      </c>
      <c r="AL8" s="38">
        <f>SUM(AL13,AL14)</f>
        <v>0</v>
      </c>
      <c r="AM8" s="39">
        <f>SUM(AM13,AM14)</f>
        <v>0</v>
      </c>
      <c r="AN8" s="40">
        <f>AL8-AM8</f>
        <v>0</v>
      </c>
      <c r="AO8" s="38">
        <f>SUM(AO13,AO14)</f>
        <v>0</v>
      </c>
      <c r="AP8" s="39">
        <f>SUM(AP13,AP14)</f>
        <v>0</v>
      </c>
      <c r="AQ8" s="40">
        <f t="shared" ref="AQ8:AQ14" si="10">AO8-AP8</f>
        <v>0</v>
      </c>
      <c r="AR8" s="38">
        <f>SUM(AR13,AR14)</f>
        <v>0</v>
      </c>
      <c r="AS8" s="39">
        <f>SUM(AS13,AS14)</f>
        <v>0</v>
      </c>
      <c r="AT8" s="40">
        <f t="shared" ref="AT8:AT14" si="11">AR8-AS8</f>
        <v>0</v>
      </c>
      <c r="AU8" s="38">
        <f>SUM(AU13,AU14)</f>
        <v>0</v>
      </c>
      <c r="AV8" s="39">
        <f>SUM(AV13,AV14)</f>
        <v>0</v>
      </c>
      <c r="AW8" s="40">
        <f t="shared" ref="AW8:AW14" si="12">AU8-AV8</f>
        <v>0</v>
      </c>
      <c r="AX8" s="38">
        <f>SUM(AX13,AX14)</f>
        <v>0</v>
      </c>
      <c r="AY8" s="39">
        <f>SUM(AY13,AY14)</f>
        <v>0</v>
      </c>
      <c r="AZ8" s="40">
        <f t="shared" ref="AZ8:AZ12" si="13">AX8-AY8</f>
        <v>0</v>
      </c>
      <c r="BA8" s="38">
        <f>SUM(BA13,BA14)</f>
        <v>0</v>
      </c>
      <c r="BB8" s="39">
        <f>SUM(BB13,BB14)</f>
        <v>0</v>
      </c>
      <c r="BC8" s="40">
        <f t="shared" ref="BC8:BC14" si="14">BA8-BB8</f>
        <v>0</v>
      </c>
      <c r="BD8" s="38">
        <f>SUM(BD13,BD14)</f>
        <v>0</v>
      </c>
      <c r="BE8" s="39">
        <f>SUM(BE13,BE14)</f>
        <v>0</v>
      </c>
      <c r="BF8" s="40">
        <f t="shared" ref="BF8:BF14" si="15">BD8-BE8</f>
        <v>0</v>
      </c>
      <c r="BG8" s="38">
        <f>SUM(BG13,BG14)</f>
        <v>0</v>
      </c>
      <c r="BH8" s="39">
        <f>SUM(BH13,BH14)</f>
        <v>0</v>
      </c>
      <c r="BI8" s="40">
        <f t="shared" ref="BI8:BI14" si="16">BG8-BH8</f>
        <v>0</v>
      </c>
      <c r="BJ8" s="38">
        <f>SUM(BJ13,BJ14)</f>
        <v>0</v>
      </c>
      <c r="BK8" s="39">
        <f>SUM(BK13,BK14)</f>
        <v>0</v>
      </c>
      <c r="BL8" s="40">
        <f t="shared" ref="BL8:BL12" si="17">BJ8-BK8</f>
        <v>0</v>
      </c>
      <c r="BM8" s="38">
        <f>SUM(BM13,BM14)</f>
        <v>0</v>
      </c>
      <c r="BN8" s="39">
        <f>SUM(BN13,BN14)</f>
        <v>0</v>
      </c>
      <c r="BO8" s="40">
        <f t="shared" ref="BO8:BO14" si="18">BM8-BN8</f>
        <v>0</v>
      </c>
      <c r="BP8" s="38">
        <f>SUM(BP13,BP14)</f>
        <v>0</v>
      </c>
      <c r="BQ8" s="39">
        <f>SUM(BQ13,BQ14)</f>
        <v>0</v>
      </c>
      <c r="BR8" s="40">
        <f t="shared" ref="BR8:BR14" si="19">BP8-BQ8</f>
        <v>0</v>
      </c>
      <c r="BS8" s="38">
        <f>SUM(BS13,BS14)</f>
        <v>0</v>
      </c>
      <c r="BT8" s="39">
        <f>SUM(BT13,BT14)</f>
        <v>0</v>
      </c>
      <c r="BU8" s="40">
        <f t="shared" ref="BU8:BU14" si="20">BS8-BT8</f>
        <v>0</v>
      </c>
      <c r="BV8" s="38">
        <f>SUM(BV13,BV14)</f>
        <v>0</v>
      </c>
      <c r="BW8" s="39">
        <f>SUM(BW13,BW14)</f>
        <v>0</v>
      </c>
      <c r="BX8" s="40">
        <f t="shared" ref="BX8:BX12" si="21">BV8-BW8</f>
        <v>0</v>
      </c>
      <c r="BY8" s="38">
        <f>SUM(BY13,BY14)</f>
        <v>0</v>
      </c>
      <c r="BZ8" s="39">
        <f>SUM(BZ13,BZ14)</f>
        <v>0</v>
      </c>
      <c r="CA8" s="40">
        <f t="shared" ref="CA8:CA14" si="22">BY8-BZ8</f>
        <v>0</v>
      </c>
      <c r="CB8" s="38">
        <f>SUM(CB13,CB14)</f>
        <v>0</v>
      </c>
      <c r="CC8" s="39">
        <f>SUM(CC13,CC14)</f>
        <v>0</v>
      </c>
      <c r="CD8" s="40">
        <f t="shared" ref="CD8:CD14" si="23">CB8-CC8</f>
        <v>0</v>
      </c>
      <c r="CE8" s="38">
        <f>SUM(CE13,CE14)</f>
        <v>0</v>
      </c>
      <c r="CF8" s="39">
        <f>SUM(CF13,CF14)</f>
        <v>0</v>
      </c>
      <c r="CG8" s="40">
        <f t="shared" ref="CG8:CG14" si="24">CE8-CF8</f>
        <v>0</v>
      </c>
      <c r="CH8" s="38">
        <f>SUM(CH13,CH14)</f>
        <v>0</v>
      </c>
      <c r="CI8" s="39">
        <f>SUM(CI13,CI14)</f>
        <v>0</v>
      </c>
      <c r="CJ8" s="40">
        <f t="shared" ref="CJ8:CJ12" si="25">CH8-CI8</f>
        <v>0</v>
      </c>
      <c r="CK8" s="38">
        <f>SUM(CK13,CK14)</f>
        <v>0</v>
      </c>
      <c r="CL8" s="39">
        <f>SUM(CL13,CL14)</f>
        <v>0</v>
      </c>
      <c r="CM8" s="40">
        <f t="shared" ref="CM8:CM14" si="26">CK8-CL8</f>
        <v>0</v>
      </c>
      <c r="CN8" s="38">
        <f>SUM(CN13,CN14)</f>
        <v>0</v>
      </c>
      <c r="CO8" s="39">
        <f>SUM(CO13,CO14)</f>
        <v>0</v>
      </c>
      <c r="CP8" s="40">
        <f t="shared" ref="CP8:CP14" si="27">CN8-CO8</f>
        <v>0</v>
      </c>
      <c r="CQ8" s="38">
        <f>SUM(CQ13,CQ14)</f>
        <v>0</v>
      </c>
      <c r="CR8" s="39">
        <f>SUM(CR13,CR14)</f>
        <v>0</v>
      </c>
      <c r="CS8" s="40">
        <f t="shared" ref="CS8:CS14" si="28">CQ8-CR8</f>
        <v>0</v>
      </c>
      <c r="CT8" s="38">
        <f>SUM(CT13,CT14)</f>
        <v>0</v>
      </c>
      <c r="CU8" s="39">
        <f>SUM(CU13,CU14)</f>
        <v>0</v>
      </c>
      <c r="CV8" s="40">
        <f t="shared" ref="CV8:CV12" si="29">CT8-CU8</f>
        <v>0</v>
      </c>
      <c r="CW8" s="38">
        <f>SUM(CW13,CW14)</f>
        <v>0</v>
      </c>
      <c r="CX8" s="39">
        <f>SUM(CX13,CX14)</f>
        <v>0</v>
      </c>
      <c r="CY8" s="40">
        <f t="shared" ref="CY8:CY14" si="30">CW8-CX8</f>
        <v>0</v>
      </c>
      <c r="CZ8" s="38">
        <f>SUM(CZ13,CZ14)</f>
        <v>0</v>
      </c>
      <c r="DA8" s="39">
        <f>SUM(DA13,DA14)</f>
        <v>0</v>
      </c>
      <c r="DB8" s="40">
        <f t="shared" ref="DB8:DB14" si="31">CZ8-DA8</f>
        <v>0</v>
      </c>
      <c r="DC8" s="38">
        <f>SUM(DC13,DC14)</f>
        <v>0</v>
      </c>
      <c r="DD8" s="39">
        <f>SUM(DD13,DD14)</f>
        <v>0</v>
      </c>
      <c r="DE8" s="40">
        <f>DC8-DD8</f>
        <v>0</v>
      </c>
      <c r="DF8" s="38">
        <f>SUM(DF13,DF14)</f>
        <v>0</v>
      </c>
      <c r="DG8" s="39">
        <f>SUM(DG13,DG14)</f>
        <v>0</v>
      </c>
      <c r="DH8" s="40">
        <f>DF8-DG8</f>
        <v>0</v>
      </c>
      <c r="DI8" s="38">
        <f>SUM(DI13,DI14)</f>
        <v>0</v>
      </c>
      <c r="DJ8" s="39">
        <f>SUM(DJ13,DJ14)</f>
        <v>0</v>
      </c>
      <c r="DK8" s="40">
        <f>DI8-DJ8</f>
        <v>0</v>
      </c>
      <c r="DL8" s="38">
        <f>SUM(DL13,DL14)</f>
        <v>0</v>
      </c>
      <c r="DM8" s="39">
        <f>SUM(DM13,DM14)</f>
        <v>0</v>
      </c>
      <c r="DN8" s="40">
        <f t="shared" ref="DN8:DN14" si="32">DL8-DM8</f>
        <v>0</v>
      </c>
      <c r="DO8" s="38">
        <f>SUM(DO13,DO14)</f>
        <v>0</v>
      </c>
      <c r="DP8" s="39">
        <f>SUM(DP13,DP14)</f>
        <v>0</v>
      </c>
      <c r="DQ8" s="40">
        <f t="shared" ref="DQ8:DQ14" si="33">DO8-DP8</f>
        <v>0</v>
      </c>
    </row>
    <row r="9" spans="1:121" ht="23.25" customHeight="1" x14ac:dyDescent="0.15">
      <c r="A9" s="81"/>
      <c r="B9" s="176" t="s">
        <v>59</v>
      </c>
      <c r="C9" s="177" t="s">
        <v>60</v>
      </c>
      <c r="D9" s="178"/>
      <c r="E9" s="38">
        <f t="shared" si="0"/>
        <v>0</v>
      </c>
      <c r="F9" s="39">
        <f t="shared" si="0"/>
        <v>0</v>
      </c>
      <c r="G9" s="82">
        <f t="shared" si="0"/>
        <v>0</v>
      </c>
      <c r="H9" s="43"/>
      <c r="I9" s="44"/>
      <c r="J9" s="40">
        <f t="shared" si="1"/>
        <v>0</v>
      </c>
      <c r="K9" s="83">
        <f t="shared" ref="K9:M14" si="34">SUM(N9,Q9,T9,W9,Z9,AC9,AF9,AI9,AL9,AO9,AR9,AU9,AX9,BA9,BD9,BG9,BJ9,BM9,BP9,BS9,BV9,BY9,CB9,CE9,CH9,CK9,CN9,CQ9,CT9,CW9,CZ9,DC9,DF9,DI9,DL9,DO9)</f>
        <v>0</v>
      </c>
      <c r="L9" s="39">
        <f t="shared" si="34"/>
        <v>0</v>
      </c>
      <c r="M9" s="68">
        <f t="shared" si="34"/>
        <v>0</v>
      </c>
      <c r="N9" s="43"/>
      <c r="O9" s="44"/>
      <c r="P9" s="40">
        <f t="shared" si="2"/>
        <v>0</v>
      </c>
      <c r="Q9" s="43"/>
      <c r="R9" s="44"/>
      <c r="S9" s="40">
        <f t="shared" si="3"/>
        <v>0</v>
      </c>
      <c r="T9" s="43"/>
      <c r="U9" s="44"/>
      <c r="V9" s="40">
        <f t="shared" si="4"/>
        <v>0</v>
      </c>
      <c r="W9" s="43"/>
      <c r="X9" s="44"/>
      <c r="Y9" s="40">
        <f t="shared" si="5"/>
        <v>0</v>
      </c>
      <c r="Z9" s="43"/>
      <c r="AA9" s="44"/>
      <c r="AB9" s="40">
        <f t="shared" si="6"/>
        <v>0</v>
      </c>
      <c r="AC9" s="43"/>
      <c r="AD9" s="44"/>
      <c r="AE9" s="40">
        <f t="shared" si="7"/>
        <v>0</v>
      </c>
      <c r="AF9" s="43"/>
      <c r="AG9" s="44"/>
      <c r="AH9" s="40">
        <f t="shared" si="8"/>
        <v>0</v>
      </c>
      <c r="AI9" s="43"/>
      <c r="AJ9" s="44"/>
      <c r="AK9" s="40">
        <f t="shared" si="9"/>
        <v>0</v>
      </c>
      <c r="AL9" s="43"/>
      <c r="AM9" s="44"/>
      <c r="AN9" s="40">
        <f t="shared" ref="AN9:AN12" si="35">AL9-AM9</f>
        <v>0</v>
      </c>
      <c r="AO9" s="43"/>
      <c r="AP9" s="44"/>
      <c r="AQ9" s="40">
        <f t="shared" si="10"/>
        <v>0</v>
      </c>
      <c r="AR9" s="43"/>
      <c r="AS9" s="44"/>
      <c r="AT9" s="40">
        <f t="shared" si="11"/>
        <v>0</v>
      </c>
      <c r="AU9" s="43"/>
      <c r="AV9" s="44"/>
      <c r="AW9" s="40">
        <f t="shared" si="12"/>
        <v>0</v>
      </c>
      <c r="AX9" s="43"/>
      <c r="AY9" s="44"/>
      <c r="AZ9" s="40">
        <f t="shared" si="13"/>
        <v>0</v>
      </c>
      <c r="BA9" s="43"/>
      <c r="BB9" s="44"/>
      <c r="BC9" s="40">
        <f t="shared" si="14"/>
        <v>0</v>
      </c>
      <c r="BD9" s="43"/>
      <c r="BE9" s="44"/>
      <c r="BF9" s="40">
        <f t="shared" si="15"/>
        <v>0</v>
      </c>
      <c r="BG9" s="43"/>
      <c r="BH9" s="44"/>
      <c r="BI9" s="40">
        <f t="shared" si="16"/>
        <v>0</v>
      </c>
      <c r="BJ9" s="43"/>
      <c r="BK9" s="44"/>
      <c r="BL9" s="40">
        <f t="shared" si="17"/>
        <v>0</v>
      </c>
      <c r="BM9" s="43"/>
      <c r="BN9" s="44"/>
      <c r="BO9" s="40">
        <f t="shared" si="18"/>
        <v>0</v>
      </c>
      <c r="BP9" s="43"/>
      <c r="BQ9" s="44"/>
      <c r="BR9" s="40">
        <f t="shared" si="19"/>
        <v>0</v>
      </c>
      <c r="BS9" s="43"/>
      <c r="BT9" s="44"/>
      <c r="BU9" s="40">
        <f t="shared" si="20"/>
        <v>0</v>
      </c>
      <c r="BV9" s="43"/>
      <c r="BW9" s="44"/>
      <c r="BX9" s="40">
        <f t="shared" si="21"/>
        <v>0</v>
      </c>
      <c r="BY9" s="43"/>
      <c r="BZ9" s="44"/>
      <c r="CA9" s="40">
        <f t="shared" si="22"/>
        <v>0</v>
      </c>
      <c r="CB9" s="43"/>
      <c r="CC9" s="44"/>
      <c r="CD9" s="40">
        <f t="shared" si="23"/>
        <v>0</v>
      </c>
      <c r="CE9" s="43"/>
      <c r="CF9" s="44"/>
      <c r="CG9" s="40">
        <f t="shared" si="24"/>
        <v>0</v>
      </c>
      <c r="CH9" s="43"/>
      <c r="CI9" s="44"/>
      <c r="CJ9" s="40">
        <f t="shared" si="25"/>
        <v>0</v>
      </c>
      <c r="CK9" s="43"/>
      <c r="CL9" s="44"/>
      <c r="CM9" s="40">
        <f t="shared" si="26"/>
        <v>0</v>
      </c>
      <c r="CN9" s="43"/>
      <c r="CO9" s="44"/>
      <c r="CP9" s="40">
        <f t="shared" si="27"/>
        <v>0</v>
      </c>
      <c r="CQ9" s="43"/>
      <c r="CR9" s="44"/>
      <c r="CS9" s="40">
        <f t="shared" si="28"/>
        <v>0</v>
      </c>
      <c r="CT9" s="43"/>
      <c r="CU9" s="44"/>
      <c r="CV9" s="40">
        <f t="shared" si="29"/>
        <v>0</v>
      </c>
      <c r="CW9" s="43"/>
      <c r="CX9" s="44"/>
      <c r="CY9" s="40">
        <f t="shared" si="30"/>
        <v>0</v>
      </c>
      <c r="CZ9" s="43"/>
      <c r="DA9" s="44"/>
      <c r="DB9" s="40">
        <f t="shared" si="31"/>
        <v>0</v>
      </c>
      <c r="DC9" s="43"/>
      <c r="DD9" s="44"/>
      <c r="DE9" s="40">
        <f t="shared" ref="DE9:DE14" si="36">DC9-DD9</f>
        <v>0</v>
      </c>
      <c r="DF9" s="43"/>
      <c r="DG9" s="44"/>
      <c r="DH9" s="40">
        <f t="shared" ref="DH9:DH14" si="37">DF9-DG9</f>
        <v>0</v>
      </c>
      <c r="DI9" s="43"/>
      <c r="DJ9" s="44"/>
      <c r="DK9" s="40">
        <f t="shared" ref="DK9:DK14" si="38">DI9-DJ9</f>
        <v>0</v>
      </c>
      <c r="DL9" s="43"/>
      <c r="DM9" s="44"/>
      <c r="DN9" s="40">
        <f t="shared" si="32"/>
        <v>0</v>
      </c>
      <c r="DO9" s="43"/>
      <c r="DP9" s="44"/>
      <c r="DQ9" s="40">
        <f t="shared" si="33"/>
        <v>0</v>
      </c>
    </row>
    <row r="10" spans="1:121" ht="23.25" customHeight="1" x14ac:dyDescent="0.15">
      <c r="A10" s="81"/>
      <c r="B10" s="176"/>
      <c r="C10" s="177" t="s">
        <v>61</v>
      </c>
      <c r="D10" s="178"/>
      <c r="E10" s="38">
        <f t="shared" si="0"/>
        <v>0</v>
      </c>
      <c r="F10" s="39">
        <f t="shared" si="0"/>
        <v>0</v>
      </c>
      <c r="G10" s="82">
        <f t="shared" si="0"/>
        <v>0</v>
      </c>
      <c r="H10" s="43"/>
      <c r="I10" s="44"/>
      <c r="J10" s="40">
        <f t="shared" si="1"/>
        <v>0</v>
      </c>
      <c r="K10" s="83">
        <f t="shared" si="34"/>
        <v>0</v>
      </c>
      <c r="L10" s="39">
        <f t="shared" si="34"/>
        <v>0</v>
      </c>
      <c r="M10" s="68">
        <f t="shared" si="34"/>
        <v>0</v>
      </c>
      <c r="N10" s="43"/>
      <c r="O10" s="44"/>
      <c r="P10" s="40">
        <f t="shared" si="2"/>
        <v>0</v>
      </c>
      <c r="Q10" s="43"/>
      <c r="R10" s="44"/>
      <c r="S10" s="40">
        <f t="shared" si="3"/>
        <v>0</v>
      </c>
      <c r="T10" s="43"/>
      <c r="U10" s="44"/>
      <c r="V10" s="40">
        <f t="shared" si="4"/>
        <v>0</v>
      </c>
      <c r="W10" s="43"/>
      <c r="X10" s="44"/>
      <c r="Y10" s="40">
        <f t="shared" si="5"/>
        <v>0</v>
      </c>
      <c r="Z10" s="43"/>
      <c r="AA10" s="44"/>
      <c r="AB10" s="40">
        <f t="shared" si="6"/>
        <v>0</v>
      </c>
      <c r="AC10" s="43"/>
      <c r="AD10" s="44"/>
      <c r="AE10" s="40">
        <f t="shared" si="7"/>
        <v>0</v>
      </c>
      <c r="AF10" s="43"/>
      <c r="AG10" s="44"/>
      <c r="AH10" s="40">
        <f t="shared" si="8"/>
        <v>0</v>
      </c>
      <c r="AI10" s="43"/>
      <c r="AJ10" s="44"/>
      <c r="AK10" s="40">
        <f t="shared" si="9"/>
        <v>0</v>
      </c>
      <c r="AL10" s="43"/>
      <c r="AM10" s="44"/>
      <c r="AN10" s="40">
        <f t="shared" si="35"/>
        <v>0</v>
      </c>
      <c r="AO10" s="43"/>
      <c r="AP10" s="44"/>
      <c r="AQ10" s="40">
        <f t="shared" si="10"/>
        <v>0</v>
      </c>
      <c r="AR10" s="43"/>
      <c r="AS10" s="44"/>
      <c r="AT10" s="40">
        <f t="shared" si="11"/>
        <v>0</v>
      </c>
      <c r="AU10" s="43"/>
      <c r="AV10" s="44"/>
      <c r="AW10" s="40">
        <f t="shared" si="12"/>
        <v>0</v>
      </c>
      <c r="AX10" s="43"/>
      <c r="AY10" s="44"/>
      <c r="AZ10" s="40">
        <f t="shared" si="13"/>
        <v>0</v>
      </c>
      <c r="BA10" s="43"/>
      <c r="BB10" s="44"/>
      <c r="BC10" s="40">
        <f t="shared" si="14"/>
        <v>0</v>
      </c>
      <c r="BD10" s="43"/>
      <c r="BE10" s="44"/>
      <c r="BF10" s="40">
        <f t="shared" si="15"/>
        <v>0</v>
      </c>
      <c r="BG10" s="43"/>
      <c r="BH10" s="44"/>
      <c r="BI10" s="40">
        <f t="shared" si="16"/>
        <v>0</v>
      </c>
      <c r="BJ10" s="43"/>
      <c r="BK10" s="44"/>
      <c r="BL10" s="40">
        <f t="shared" si="17"/>
        <v>0</v>
      </c>
      <c r="BM10" s="43"/>
      <c r="BN10" s="44"/>
      <c r="BO10" s="40">
        <f t="shared" si="18"/>
        <v>0</v>
      </c>
      <c r="BP10" s="43"/>
      <c r="BQ10" s="44"/>
      <c r="BR10" s="40">
        <f t="shared" si="19"/>
        <v>0</v>
      </c>
      <c r="BS10" s="43"/>
      <c r="BT10" s="44"/>
      <c r="BU10" s="40">
        <f t="shared" si="20"/>
        <v>0</v>
      </c>
      <c r="BV10" s="43"/>
      <c r="BW10" s="44"/>
      <c r="BX10" s="40">
        <f t="shared" si="21"/>
        <v>0</v>
      </c>
      <c r="BY10" s="43"/>
      <c r="BZ10" s="44"/>
      <c r="CA10" s="40">
        <f t="shared" si="22"/>
        <v>0</v>
      </c>
      <c r="CB10" s="43"/>
      <c r="CC10" s="44"/>
      <c r="CD10" s="40">
        <f t="shared" si="23"/>
        <v>0</v>
      </c>
      <c r="CE10" s="43"/>
      <c r="CF10" s="44"/>
      <c r="CG10" s="40">
        <f t="shared" si="24"/>
        <v>0</v>
      </c>
      <c r="CH10" s="43"/>
      <c r="CI10" s="44"/>
      <c r="CJ10" s="40">
        <f t="shared" si="25"/>
        <v>0</v>
      </c>
      <c r="CK10" s="43"/>
      <c r="CL10" s="44"/>
      <c r="CM10" s="40">
        <f t="shared" si="26"/>
        <v>0</v>
      </c>
      <c r="CN10" s="43"/>
      <c r="CO10" s="44"/>
      <c r="CP10" s="40">
        <f t="shared" si="27"/>
        <v>0</v>
      </c>
      <c r="CQ10" s="43"/>
      <c r="CR10" s="44"/>
      <c r="CS10" s="40">
        <f t="shared" si="28"/>
        <v>0</v>
      </c>
      <c r="CT10" s="43"/>
      <c r="CU10" s="44"/>
      <c r="CV10" s="40">
        <f t="shared" si="29"/>
        <v>0</v>
      </c>
      <c r="CW10" s="43"/>
      <c r="CX10" s="44"/>
      <c r="CY10" s="40">
        <f t="shared" si="30"/>
        <v>0</v>
      </c>
      <c r="CZ10" s="43"/>
      <c r="DA10" s="44"/>
      <c r="DB10" s="40">
        <f t="shared" si="31"/>
        <v>0</v>
      </c>
      <c r="DC10" s="43"/>
      <c r="DD10" s="44"/>
      <c r="DE10" s="40">
        <f t="shared" si="36"/>
        <v>0</v>
      </c>
      <c r="DF10" s="43"/>
      <c r="DG10" s="44"/>
      <c r="DH10" s="40">
        <f t="shared" si="37"/>
        <v>0</v>
      </c>
      <c r="DI10" s="43"/>
      <c r="DJ10" s="44"/>
      <c r="DK10" s="40">
        <f t="shared" si="38"/>
        <v>0</v>
      </c>
      <c r="DL10" s="43"/>
      <c r="DM10" s="44"/>
      <c r="DN10" s="40">
        <f t="shared" si="32"/>
        <v>0</v>
      </c>
      <c r="DO10" s="43"/>
      <c r="DP10" s="44"/>
      <c r="DQ10" s="40">
        <f t="shared" si="33"/>
        <v>0</v>
      </c>
    </row>
    <row r="11" spans="1:121" ht="23.25" customHeight="1" x14ac:dyDescent="0.15">
      <c r="A11" s="81"/>
      <c r="B11" s="176"/>
      <c r="C11" s="177" t="s">
        <v>62</v>
      </c>
      <c r="D11" s="178"/>
      <c r="E11" s="38">
        <f t="shared" si="0"/>
        <v>0</v>
      </c>
      <c r="F11" s="39">
        <f t="shared" si="0"/>
        <v>0</v>
      </c>
      <c r="G11" s="82">
        <f t="shared" si="0"/>
        <v>0</v>
      </c>
      <c r="H11" s="43"/>
      <c r="I11" s="44"/>
      <c r="J11" s="40">
        <f t="shared" si="1"/>
        <v>0</v>
      </c>
      <c r="K11" s="83">
        <f t="shared" si="34"/>
        <v>0</v>
      </c>
      <c r="L11" s="39">
        <f t="shared" si="34"/>
        <v>0</v>
      </c>
      <c r="M11" s="68">
        <f t="shared" si="34"/>
        <v>0</v>
      </c>
      <c r="N11" s="43"/>
      <c r="O11" s="44"/>
      <c r="P11" s="40">
        <f t="shared" si="2"/>
        <v>0</v>
      </c>
      <c r="Q11" s="43"/>
      <c r="R11" s="44"/>
      <c r="S11" s="40">
        <f t="shared" si="3"/>
        <v>0</v>
      </c>
      <c r="T11" s="43"/>
      <c r="U11" s="44"/>
      <c r="V11" s="40">
        <f t="shared" si="4"/>
        <v>0</v>
      </c>
      <c r="W11" s="43"/>
      <c r="X11" s="44"/>
      <c r="Y11" s="40">
        <f t="shared" si="5"/>
        <v>0</v>
      </c>
      <c r="Z11" s="43"/>
      <c r="AA11" s="44"/>
      <c r="AB11" s="40">
        <f t="shared" si="6"/>
        <v>0</v>
      </c>
      <c r="AC11" s="43"/>
      <c r="AD11" s="44"/>
      <c r="AE11" s="40">
        <f t="shared" si="7"/>
        <v>0</v>
      </c>
      <c r="AF11" s="43"/>
      <c r="AG11" s="44"/>
      <c r="AH11" s="40">
        <f t="shared" si="8"/>
        <v>0</v>
      </c>
      <c r="AI11" s="43"/>
      <c r="AJ11" s="44"/>
      <c r="AK11" s="40">
        <f t="shared" si="9"/>
        <v>0</v>
      </c>
      <c r="AL11" s="43"/>
      <c r="AM11" s="44"/>
      <c r="AN11" s="40">
        <f t="shared" si="35"/>
        <v>0</v>
      </c>
      <c r="AO11" s="43"/>
      <c r="AP11" s="44"/>
      <c r="AQ11" s="40">
        <f t="shared" si="10"/>
        <v>0</v>
      </c>
      <c r="AR11" s="43"/>
      <c r="AS11" s="44"/>
      <c r="AT11" s="40">
        <f t="shared" si="11"/>
        <v>0</v>
      </c>
      <c r="AU11" s="43"/>
      <c r="AV11" s="44"/>
      <c r="AW11" s="40">
        <f t="shared" si="12"/>
        <v>0</v>
      </c>
      <c r="AX11" s="43"/>
      <c r="AY11" s="44"/>
      <c r="AZ11" s="40">
        <f t="shared" si="13"/>
        <v>0</v>
      </c>
      <c r="BA11" s="43"/>
      <c r="BB11" s="44"/>
      <c r="BC11" s="40">
        <f t="shared" si="14"/>
        <v>0</v>
      </c>
      <c r="BD11" s="43"/>
      <c r="BE11" s="44"/>
      <c r="BF11" s="40">
        <f t="shared" si="15"/>
        <v>0</v>
      </c>
      <c r="BG11" s="43"/>
      <c r="BH11" s="44"/>
      <c r="BI11" s="40">
        <f t="shared" si="16"/>
        <v>0</v>
      </c>
      <c r="BJ11" s="43"/>
      <c r="BK11" s="44"/>
      <c r="BL11" s="40">
        <f t="shared" si="17"/>
        <v>0</v>
      </c>
      <c r="BM11" s="43"/>
      <c r="BN11" s="44"/>
      <c r="BO11" s="40">
        <f t="shared" si="18"/>
        <v>0</v>
      </c>
      <c r="BP11" s="43"/>
      <c r="BQ11" s="44"/>
      <c r="BR11" s="40">
        <f t="shared" si="19"/>
        <v>0</v>
      </c>
      <c r="BS11" s="43"/>
      <c r="BT11" s="44"/>
      <c r="BU11" s="40">
        <f t="shared" si="20"/>
        <v>0</v>
      </c>
      <c r="BV11" s="43"/>
      <c r="BW11" s="44"/>
      <c r="BX11" s="40">
        <f t="shared" si="21"/>
        <v>0</v>
      </c>
      <c r="BY11" s="43"/>
      <c r="BZ11" s="44"/>
      <c r="CA11" s="40">
        <f t="shared" si="22"/>
        <v>0</v>
      </c>
      <c r="CB11" s="43"/>
      <c r="CC11" s="44"/>
      <c r="CD11" s="40">
        <f t="shared" si="23"/>
        <v>0</v>
      </c>
      <c r="CE11" s="43"/>
      <c r="CF11" s="44"/>
      <c r="CG11" s="40">
        <f t="shared" si="24"/>
        <v>0</v>
      </c>
      <c r="CH11" s="43"/>
      <c r="CI11" s="44"/>
      <c r="CJ11" s="40">
        <f t="shared" si="25"/>
        <v>0</v>
      </c>
      <c r="CK11" s="43"/>
      <c r="CL11" s="44"/>
      <c r="CM11" s="40">
        <f t="shared" si="26"/>
        <v>0</v>
      </c>
      <c r="CN11" s="43"/>
      <c r="CO11" s="44"/>
      <c r="CP11" s="40">
        <f t="shared" si="27"/>
        <v>0</v>
      </c>
      <c r="CQ11" s="43"/>
      <c r="CR11" s="44"/>
      <c r="CS11" s="40">
        <f t="shared" si="28"/>
        <v>0</v>
      </c>
      <c r="CT11" s="43"/>
      <c r="CU11" s="44"/>
      <c r="CV11" s="40">
        <f t="shared" si="29"/>
        <v>0</v>
      </c>
      <c r="CW11" s="43"/>
      <c r="CX11" s="44"/>
      <c r="CY11" s="40">
        <f t="shared" si="30"/>
        <v>0</v>
      </c>
      <c r="CZ11" s="43"/>
      <c r="DA11" s="44"/>
      <c r="DB11" s="40">
        <f t="shared" si="31"/>
        <v>0</v>
      </c>
      <c r="DC11" s="43"/>
      <c r="DD11" s="44"/>
      <c r="DE11" s="40">
        <f t="shared" si="36"/>
        <v>0</v>
      </c>
      <c r="DF11" s="43"/>
      <c r="DG11" s="44"/>
      <c r="DH11" s="40">
        <f t="shared" si="37"/>
        <v>0</v>
      </c>
      <c r="DI11" s="43"/>
      <c r="DJ11" s="44"/>
      <c r="DK11" s="40">
        <f t="shared" si="38"/>
        <v>0</v>
      </c>
      <c r="DL11" s="43"/>
      <c r="DM11" s="44"/>
      <c r="DN11" s="40">
        <f t="shared" si="32"/>
        <v>0</v>
      </c>
      <c r="DO11" s="43"/>
      <c r="DP11" s="44"/>
      <c r="DQ11" s="40">
        <f t="shared" si="33"/>
        <v>0</v>
      </c>
    </row>
    <row r="12" spans="1:121" ht="23.25" customHeight="1" x14ac:dyDescent="0.15">
      <c r="A12" s="81"/>
      <c r="B12" s="176"/>
      <c r="C12" s="177" t="s">
        <v>3</v>
      </c>
      <c r="D12" s="178"/>
      <c r="E12" s="38">
        <f t="shared" si="0"/>
        <v>0</v>
      </c>
      <c r="F12" s="39">
        <f t="shared" si="0"/>
        <v>0</v>
      </c>
      <c r="G12" s="82">
        <f t="shared" si="0"/>
        <v>0</v>
      </c>
      <c r="H12" s="43"/>
      <c r="I12" s="44"/>
      <c r="J12" s="40">
        <f t="shared" si="1"/>
        <v>0</v>
      </c>
      <c r="K12" s="83">
        <f t="shared" si="34"/>
        <v>0</v>
      </c>
      <c r="L12" s="39">
        <f t="shared" si="34"/>
        <v>0</v>
      </c>
      <c r="M12" s="68">
        <f t="shared" si="34"/>
        <v>0</v>
      </c>
      <c r="N12" s="43"/>
      <c r="O12" s="44"/>
      <c r="P12" s="40">
        <f t="shared" si="2"/>
        <v>0</v>
      </c>
      <c r="Q12" s="43"/>
      <c r="R12" s="44"/>
      <c r="S12" s="40">
        <f t="shared" si="3"/>
        <v>0</v>
      </c>
      <c r="T12" s="43"/>
      <c r="U12" s="44"/>
      <c r="V12" s="40">
        <f t="shared" si="4"/>
        <v>0</v>
      </c>
      <c r="W12" s="43"/>
      <c r="X12" s="44"/>
      <c r="Y12" s="40">
        <f t="shared" si="5"/>
        <v>0</v>
      </c>
      <c r="Z12" s="43"/>
      <c r="AA12" s="44"/>
      <c r="AB12" s="40">
        <f t="shared" si="6"/>
        <v>0</v>
      </c>
      <c r="AC12" s="43"/>
      <c r="AD12" s="44"/>
      <c r="AE12" s="40">
        <f t="shared" si="7"/>
        <v>0</v>
      </c>
      <c r="AF12" s="43"/>
      <c r="AG12" s="44"/>
      <c r="AH12" s="40">
        <f t="shared" si="8"/>
        <v>0</v>
      </c>
      <c r="AI12" s="43"/>
      <c r="AJ12" s="44"/>
      <c r="AK12" s="40">
        <f t="shared" si="9"/>
        <v>0</v>
      </c>
      <c r="AL12" s="43"/>
      <c r="AM12" s="44"/>
      <c r="AN12" s="40">
        <f t="shared" si="35"/>
        <v>0</v>
      </c>
      <c r="AO12" s="43"/>
      <c r="AP12" s="44"/>
      <c r="AQ12" s="40">
        <f t="shared" si="10"/>
        <v>0</v>
      </c>
      <c r="AR12" s="43"/>
      <c r="AS12" s="44"/>
      <c r="AT12" s="40">
        <f t="shared" si="11"/>
        <v>0</v>
      </c>
      <c r="AU12" s="43"/>
      <c r="AV12" s="44"/>
      <c r="AW12" s="40">
        <f t="shared" si="12"/>
        <v>0</v>
      </c>
      <c r="AX12" s="43"/>
      <c r="AY12" s="44"/>
      <c r="AZ12" s="40">
        <f t="shared" si="13"/>
        <v>0</v>
      </c>
      <c r="BA12" s="43"/>
      <c r="BB12" s="44"/>
      <c r="BC12" s="40">
        <f t="shared" si="14"/>
        <v>0</v>
      </c>
      <c r="BD12" s="43"/>
      <c r="BE12" s="44"/>
      <c r="BF12" s="40">
        <f t="shared" si="15"/>
        <v>0</v>
      </c>
      <c r="BG12" s="43"/>
      <c r="BH12" s="44"/>
      <c r="BI12" s="40">
        <f t="shared" si="16"/>
        <v>0</v>
      </c>
      <c r="BJ12" s="43"/>
      <c r="BK12" s="44"/>
      <c r="BL12" s="40">
        <f t="shared" si="17"/>
        <v>0</v>
      </c>
      <c r="BM12" s="43"/>
      <c r="BN12" s="44"/>
      <c r="BO12" s="40">
        <f t="shared" si="18"/>
        <v>0</v>
      </c>
      <c r="BP12" s="43"/>
      <c r="BQ12" s="44"/>
      <c r="BR12" s="40">
        <f t="shared" si="19"/>
        <v>0</v>
      </c>
      <c r="BS12" s="43"/>
      <c r="BT12" s="44"/>
      <c r="BU12" s="40">
        <f t="shared" si="20"/>
        <v>0</v>
      </c>
      <c r="BV12" s="43"/>
      <c r="BW12" s="44"/>
      <c r="BX12" s="40">
        <f t="shared" si="21"/>
        <v>0</v>
      </c>
      <c r="BY12" s="43"/>
      <c r="BZ12" s="44"/>
      <c r="CA12" s="40">
        <f t="shared" si="22"/>
        <v>0</v>
      </c>
      <c r="CB12" s="43"/>
      <c r="CC12" s="44"/>
      <c r="CD12" s="40">
        <f t="shared" si="23"/>
        <v>0</v>
      </c>
      <c r="CE12" s="43"/>
      <c r="CF12" s="44"/>
      <c r="CG12" s="40">
        <f t="shared" si="24"/>
        <v>0</v>
      </c>
      <c r="CH12" s="43"/>
      <c r="CI12" s="44"/>
      <c r="CJ12" s="40">
        <f t="shared" si="25"/>
        <v>0</v>
      </c>
      <c r="CK12" s="43"/>
      <c r="CL12" s="44"/>
      <c r="CM12" s="40">
        <f t="shared" si="26"/>
        <v>0</v>
      </c>
      <c r="CN12" s="43"/>
      <c r="CO12" s="44"/>
      <c r="CP12" s="40">
        <f t="shared" si="27"/>
        <v>0</v>
      </c>
      <c r="CQ12" s="43"/>
      <c r="CR12" s="44"/>
      <c r="CS12" s="40">
        <f t="shared" si="28"/>
        <v>0</v>
      </c>
      <c r="CT12" s="43"/>
      <c r="CU12" s="44"/>
      <c r="CV12" s="40">
        <f t="shared" si="29"/>
        <v>0</v>
      </c>
      <c r="CW12" s="43"/>
      <c r="CX12" s="44"/>
      <c r="CY12" s="40">
        <f t="shared" si="30"/>
        <v>0</v>
      </c>
      <c r="CZ12" s="43"/>
      <c r="DA12" s="44"/>
      <c r="DB12" s="40">
        <f t="shared" si="31"/>
        <v>0</v>
      </c>
      <c r="DC12" s="43"/>
      <c r="DD12" s="44"/>
      <c r="DE12" s="40">
        <f t="shared" si="36"/>
        <v>0</v>
      </c>
      <c r="DF12" s="43"/>
      <c r="DG12" s="44"/>
      <c r="DH12" s="40">
        <f t="shared" si="37"/>
        <v>0</v>
      </c>
      <c r="DI12" s="43"/>
      <c r="DJ12" s="44"/>
      <c r="DK12" s="40">
        <f t="shared" si="38"/>
        <v>0</v>
      </c>
      <c r="DL12" s="43"/>
      <c r="DM12" s="44"/>
      <c r="DN12" s="40">
        <f t="shared" si="32"/>
        <v>0</v>
      </c>
      <c r="DO12" s="43"/>
      <c r="DP12" s="44"/>
      <c r="DQ12" s="40">
        <f t="shared" si="33"/>
        <v>0</v>
      </c>
    </row>
    <row r="13" spans="1:121" ht="23.25" customHeight="1" x14ac:dyDescent="0.15">
      <c r="A13" s="81"/>
      <c r="B13" s="176"/>
      <c r="C13" s="177" t="s">
        <v>63</v>
      </c>
      <c r="D13" s="178"/>
      <c r="E13" s="38">
        <f t="shared" si="0"/>
        <v>0</v>
      </c>
      <c r="F13" s="39">
        <f t="shared" si="0"/>
        <v>0</v>
      </c>
      <c r="G13" s="82">
        <f t="shared" si="0"/>
        <v>0</v>
      </c>
      <c r="H13" s="38">
        <f>SUM(H9:H12)</f>
        <v>0</v>
      </c>
      <c r="I13" s="46">
        <f>SUM(I9:I12)</f>
        <v>0</v>
      </c>
      <c r="J13" s="40">
        <f t="shared" si="1"/>
        <v>0</v>
      </c>
      <c r="K13" s="83">
        <f t="shared" si="34"/>
        <v>0</v>
      </c>
      <c r="L13" s="39">
        <f t="shared" si="34"/>
        <v>0</v>
      </c>
      <c r="M13" s="68">
        <f t="shared" si="34"/>
        <v>0</v>
      </c>
      <c r="N13" s="38">
        <f>SUM(N9:N12)</f>
        <v>0</v>
      </c>
      <c r="O13" s="46">
        <f>SUM(O9:O12)</f>
        <v>0</v>
      </c>
      <c r="P13" s="40">
        <f>N13-O13</f>
        <v>0</v>
      </c>
      <c r="Q13" s="38">
        <f>SUM(Q9:Q12)</f>
        <v>0</v>
      </c>
      <c r="R13" s="46">
        <f>SUM(R9:R12)</f>
        <v>0</v>
      </c>
      <c r="S13" s="40">
        <f t="shared" si="3"/>
        <v>0</v>
      </c>
      <c r="T13" s="38">
        <f>SUM(T9:T12)</f>
        <v>0</v>
      </c>
      <c r="U13" s="46">
        <f>SUM(U9:U12)</f>
        <v>0</v>
      </c>
      <c r="V13" s="40">
        <f t="shared" si="4"/>
        <v>0</v>
      </c>
      <c r="W13" s="38">
        <f>SUM(W9:W12)</f>
        <v>0</v>
      </c>
      <c r="X13" s="46">
        <f>SUM(X9:X12)</f>
        <v>0</v>
      </c>
      <c r="Y13" s="40">
        <f t="shared" si="5"/>
        <v>0</v>
      </c>
      <c r="Z13" s="38">
        <f>SUM(Z9:Z12)</f>
        <v>0</v>
      </c>
      <c r="AA13" s="46">
        <f>SUM(AA9:AA12)</f>
        <v>0</v>
      </c>
      <c r="AB13" s="40">
        <f>Z13-AA13</f>
        <v>0</v>
      </c>
      <c r="AC13" s="38">
        <f>SUM(AC9:AC12)</f>
        <v>0</v>
      </c>
      <c r="AD13" s="46">
        <f>SUM(AD9:AD12)</f>
        <v>0</v>
      </c>
      <c r="AE13" s="40">
        <f t="shared" si="7"/>
        <v>0</v>
      </c>
      <c r="AF13" s="38">
        <f>SUM(AF9:AF12)</f>
        <v>0</v>
      </c>
      <c r="AG13" s="46">
        <f>SUM(AG9:AG12)</f>
        <v>0</v>
      </c>
      <c r="AH13" s="40">
        <f t="shared" si="8"/>
        <v>0</v>
      </c>
      <c r="AI13" s="38">
        <f>SUM(AI9:AI12)</f>
        <v>0</v>
      </c>
      <c r="AJ13" s="46">
        <f>SUM(AJ9:AJ12)</f>
        <v>0</v>
      </c>
      <c r="AK13" s="40">
        <f t="shared" si="9"/>
        <v>0</v>
      </c>
      <c r="AL13" s="38">
        <f>SUM(AL9:AL12)</f>
        <v>0</v>
      </c>
      <c r="AM13" s="46">
        <f>SUM(AM9:AM12)</f>
        <v>0</v>
      </c>
      <c r="AN13" s="40">
        <f>AL13-AM13</f>
        <v>0</v>
      </c>
      <c r="AO13" s="38">
        <f>SUM(AO9:AO12)</f>
        <v>0</v>
      </c>
      <c r="AP13" s="46">
        <f>SUM(AP9:AP12)</f>
        <v>0</v>
      </c>
      <c r="AQ13" s="40">
        <f t="shared" si="10"/>
        <v>0</v>
      </c>
      <c r="AR13" s="38">
        <f>SUM(AR9:AR12)</f>
        <v>0</v>
      </c>
      <c r="AS13" s="46">
        <f>SUM(AS9:AS12)</f>
        <v>0</v>
      </c>
      <c r="AT13" s="40">
        <f t="shared" si="11"/>
        <v>0</v>
      </c>
      <c r="AU13" s="38">
        <f>SUM(AU9:AU12)</f>
        <v>0</v>
      </c>
      <c r="AV13" s="46">
        <f>SUM(AV9:AV12)</f>
        <v>0</v>
      </c>
      <c r="AW13" s="40">
        <f t="shared" si="12"/>
        <v>0</v>
      </c>
      <c r="AX13" s="38">
        <f>SUM(AX9:AX12)</f>
        <v>0</v>
      </c>
      <c r="AY13" s="46">
        <f>SUM(AY9:AY12)</f>
        <v>0</v>
      </c>
      <c r="AZ13" s="40">
        <f>AX13-AY13</f>
        <v>0</v>
      </c>
      <c r="BA13" s="38">
        <f>SUM(BA9:BA12)</f>
        <v>0</v>
      </c>
      <c r="BB13" s="46">
        <f>SUM(BB9:BB12)</f>
        <v>0</v>
      </c>
      <c r="BC13" s="40">
        <f t="shared" si="14"/>
        <v>0</v>
      </c>
      <c r="BD13" s="38">
        <f>SUM(BD9:BD12)</f>
        <v>0</v>
      </c>
      <c r="BE13" s="46">
        <f>SUM(BE9:BE12)</f>
        <v>0</v>
      </c>
      <c r="BF13" s="40">
        <f t="shared" si="15"/>
        <v>0</v>
      </c>
      <c r="BG13" s="38">
        <f>SUM(BG9:BG12)</f>
        <v>0</v>
      </c>
      <c r="BH13" s="46">
        <f>SUM(BH9:BH12)</f>
        <v>0</v>
      </c>
      <c r="BI13" s="40">
        <f t="shared" si="16"/>
        <v>0</v>
      </c>
      <c r="BJ13" s="38">
        <f>SUM(BJ9:BJ12)</f>
        <v>0</v>
      </c>
      <c r="BK13" s="46">
        <f>SUM(BK9:BK12)</f>
        <v>0</v>
      </c>
      <c r="BL13" s="40">
        <f>BJ13-BK13</f>
        <v>0</v>
      </c>
      <c r="BM13" s="38">
        <f>SUM(BM9:BM12)</f>
        <v>0</v>
      </c>
      <c r="BN13" s="46">
        <f>SUM(BN9:BN12)</f>
        <v>0</v>
      </c>
      <c r="BO13" s="40">
        <f t="shared" si="18"/>
        <v>0</v>
      </c>
      <c r="BP13" s="38">
        <f>SUM(BP9:BP12)</f>
        <v>0</v>
      </c>
      <c r="BQ13" s="46">
        <f>SUM(BQ9:BQ12)</f>
        <v>0</v>
      </c>
      <c r="BR13" s="40">
        <f t="shared" si="19"/>
        <v>0</v>
      </c>
      <c r="BS13" s="38">
        <f>SUM(BS9:BS12)</f>
        <v>0</v>
      </c>
      <c r="BT13" s="46">
        <f>SUM(BT9:BT12)</f>
        <v>0</v>
      </c>
      <c r="BU13" s="40">
        <f t="shared" si="20"/>
        <v>0</v>
      </c>
      <c r="BV13" s="38">
        <f>SUM(BV9:BV12)</f>
        <v>0</v>
      </c>
      <c r="BW13" s="46">
        <f>SUM(BW9:BW12)</f>
        <v>0</v>
      </c>
      <c r="BX13" s="40">
        <f>BV13-BW13</f>
        <v>0</v>
      </c>
      <c r="BY13" s="38">
        <f>SUM(BY9:BY12)</f>
        <v>0</v>
      </c>
      <c r="BZ13" s="46">
        <f>SUM(BZ9:BZ12)</f>
        <v>0</v>
      </c>
      <c r="CA13" s="40">
        <f t="shared" si="22"/>
        <v>0</v>
      </c>
      <c r="CB13" s="38">
        <f>SUM(CB9:CB12)</f>
        <v>0</v>
      </c>
      <c r="CC13" s="46">
        <f>SUM(CC9:CC12)</f>
        <v>0</v>
      </c>
      <c r="CD13" s="40">
        <f t="shared" si="23"/>
        <v>0</v>
      </c>
      <c r="CE13" s="38">
        <f>SUM(CE9:CE12)</f>
        <v>0</v>
      </c>
      <c r="CF13" s="46">
        <f>SUM(CF9:CF12)</f>
        <v>0</v>
      </c>
      <c r="CG13" s="40">
        <f t="shared" si="24"/>
        <v>0</v>
      </c>
      <c r="CH13" s="38">
        <f>SUM(CH9:CH12)</f>
        <v>0</v>
      </c>
      <c r="CI13" s="46">
        <f>SUM(CI9:CI12)</f>
        <v>0</v>
      </c>
      <c r="CJ13" s="40">
        <f>CH13-CI13</f>
        <v>0</v>
      </c>
      <c r="CK13" s="38">
        <f>SUM(CK9:CK12)</f>
        <v>0</v>
      </c>
      <c r="CL13" s="46">
        <f>SUM(CL9:CL12)</f>
        <v>0</v>
      </c>
      <c r="CM13" s="40">
        <f t="shared" si="26"/>
        <v>0</v>
      </c>
      <c r="CN13" s="38">
        <f>SUM(CN9:CN12)</f>
        <v>0</v>
      </c>
      <c r="CO13" s="46">
        <f>SUM(CO9:CO12)</f>
        <v>0</v>
      </c>
      <c r="CP13" s="40">
        <f t="shared" si="27"/>
        <v>0</v>
      </c>
      <c r="CQ13" s="38">
        <f>SUM(CQ9:CQ12)</f>
        <v>0</v>
      </c>
      <c r="CR13" s="46">
        <f>SUM(CR9:CR12)</f>
        <v>0</v>
      </c>
      <c r="CS13" s="40">
        <f t="shared" si="28"/>
        <v>0</v>
      </c>
      <c r="CT13" s="38">
        <f>SUM(CT9:CT12)</f>
        <v>0</v>
      </c>
      <c r="CU13" s="46">
        <f>SUM(CU9:CU12)</f>
        <v>0</v>
      </c>
      <c r="CV13" s="40">
        <f>CT13-CU13</f>
        <v>0</v>
      </c>
      <c r="CW13" s="38">
        <f>SUM(CW9:CW12)</f>
        <v>0</v>
      </c>
      <c r="CX13" s="46">
        <f>SUM(CX9:CX12)</f>
        <v>0</v>
      </c>
      <c r="CY13" s="40">
        <f t="shared" si="30"/>
        <v>0</v>
      </c>
      <c r="CZ13" s="38">
        <f>SUM(CZ9:CZ12)</f>
        <v>0</v>
      </c>
      <c r="DA13" s="46">
        <f>SUM(DA9:DA12)</f>
        <v>0</v>
      </c>
      <c r="DB13" s="40">
        <f t="shared" si="31"/>
        <v>0</v>
      </c>
      <c r="DC13" s="38">
        <f>SUM(DC9:DC12)</f>
        <v>0</v>
      </c>
      <c r="DD13" s="46">
        <f>SUM(DD9:DD12)</f>
        <v>0</v>
      </c>
      <c r="DE13" s="40">
        <f t="shared" si="36"/>
        <v>0</v>
      </c>
      <c r="DF13" s="38">
        <f>SUM(DF9:DF12)</f>
        <v>0</v>
      </c>
      <c r="DG13" s="46">
        <f>SUM(DG9:DG12)</f>
        <v>0</v>
      </c>
      <c r="DH13" s="40">
        <f t="shared" si="37"/>
        <v>0</v>
      </c>
      <c r="DI13" s="38">
        <f>SUM(DI9:DI12)</f>
        <v>0</v>
      </c>
      <c r="DJ13" s="46">
        <f>SUM(DJ9:DJ12)</f>
        <v>0</v>
      </c>
      <c r="DK13" s="40">
        <f t="shared" si="38"/>
        <v>0</v>
      </c>
      <c r="DL13" s="38">
        <f>SUM(DL9:DL12)</f>
        <v>0</v>
      </c>
      <c r="DM13" s="46">
        <f>SUM(DM9:DM12)</f>
        <v>0</v>
      </c>
      <c r="DN13" s="40">
        <f t="shared" si="32"/>
        <v>0</v>
      </c>
      <c r="DO13" s="38">
        <f>SUM(DO9:DO12)</f>
        <v>0</v>
      </c>
      <c r="DP13" s="46">
        <f>SUM(DP9:DP12)</f>
        <v>0</v>
      </c>
      <c r="DQ13" s="40">
        <f t="shared" si="33"/>
        <v>0</v>
      </c>
    </row>
    <row r="14" spans="1:121" ht="23.25" customHeight="1" x14ac:dyDescent="0.15">
      <c r="A14" s="81"/>
      <c r="B14" s="161" t="s">
        <v>64</v>
      </c>
      <c r="C14" s="162"/>
      <c r="D14" s="163"/>
      <c r="E14" s="38">
        <f t="shared" si="0"/>
        <v>0</v>
      </c>
      <c r="F14" s="39">
        <f t="shared" si="0"/>
        <v>0</v>
      </c>
      <c r="G14" s="82">
        <f t="shared" si="0"/>
        <v>0</v>
      </c>
      <c r="H14" s="43"/>
      <c r="I14" s="44"/>
      <c r="J14" s="40">
        <f>H14-I14</f>
        <v>0</v>
      </c>
      <c r="K14" s="83">
        <f t="shared" si="34"/>
        <v>0</v>
      </c>
      <c r="L14" s="39">
        <f>SUM(O14,R14,U14,X14,AA14,AD14,AG14,AJ14,AM14,AP14,AS14,AV14,AY14,BB14,BE14,BH14,BK14,BN14,BQ14,BT14,BW14,BZ14,CC14,CF14,CI14,CL14,CO14,CR14,CU14,CX14,DA14,DD14,DG14,DJ14,DM14,DP14)</f>
        <v>0</v>
      </c>
      <c r="M14" s="68">
        <f>SUM(P14,S14,V14,Y14,AB14,AE14,AH14,AK14,AN14,AQ14,AT14,AW14,AZ14,BC14,BF14,BI14,BL14,BO14,BR14,BU14,BX14,CA14,CD14,CG14,CJ14,CM14,CP14,CS14,CV14,CY14,DB14,DE14,DH14,DK14,DN14,DQ14)</f>
        <v>0</v>
      </c>
      <c r="N14" s="43"/>
      <c r="O14" s="44"/>
      <c r="P14" s="40">
        <f>N14-O14</f>
        <v>0</v>
      </c>
      <c r="Q14" s="43"/>
      <c r="R14" s="44"/>
      <c r="S14" s="40">
        <f t="shared" si="3"/>
        <v>0</v>
      </c>
      <c r="T14" s="43"/>
      <c r="U14" s="44"/>
      <c r="V14" s="40">
        <f t="shared" si="4"/>
        <v>0</v>
      </c>
      <c r="W14" s="43"/>
      <c r="X14" s="44"/>
      <c r="Y14" s="40">
        <f t="shared" si="5"/>
        <v>0</v>
      </c>
      <c r="Z14" s="43"/>
      <c r="AA14" s="44"/>
      <c r="AB14" s="40">
        <f>Z14-AA14</f>
        <v>0</v>
      </c>
      <c r="AC14" s="43"/>
      <c r="AD14" s="44"/>
      <c r="AE14" s="40">
        <f t="shared" si="7"/>
        <v>0</v>
      </c>
      <c r="AF14" s="43"/>
      <c r="AG14" s="44"/>
      <c r="AH14" s="40">
        <f t="shared" si="8"/>
        <v>0</v>
      </c>
      <c r="AI14" s="43"/>
      <c r="AJ14" s="44"/>
      <c r="AK14" s="40">
        <f t="shared" si="9"/>
        <v>0</v>
      </c>
      <c r="AL14" s="43"/>
      <c r="AM14" s="44"/>
      <c r="AN14" s="40">
        <f>AL14-AM14</f>
        <v>0</v>
      </c>
      <c r="AO14" s="43"/>
      <c r="AP14" s="44"/>
      <c r="AQ14" s="40">
        <f t="shared" si="10"/>
        <v>0</v>
      </c>
      <c r="AR14" s="43"/>
      <c r="AS14" s="44"/>
      <c r="AT14" s="40">
        <f t="shared" si="11"/>
        <v>0</v>
      </c>
      <c r="AU14" s="43"/>
      <c r="AV14" s="44"/>
      <c r="AW14" s="40">
        <f t="shared" si="12"/>
        <v>0</v>
      </c>
      <c r="AX14" s="43"/>
      <c r="AY14" s="44"/>
      <c r="AZ14" s="40">
        <f>AX14-AY14</f>
        <v>0</v>
      </c>
      <c r="BA14" s="43"/>
      <c r="BB14" s="44"/>
      <c r="BC14" s="40">
        <f t="shared" si="14"/>
        <v>0</v>
      </c>
      <c r="BD14" s="43"/>
      <c r="BE14" s="44"/>
      <c r="BF14" s="40">
        <f t="shared" si="15"/>
        <v>0</v>
      </c>
      <c r="BG14" s="43"/>
      <c r="BH14" s="44"/>
      <c r="BI14" s="40">
        <f t="shared" si="16"/>
        <v>0</v>
      </c>
      <c r="BJ14" s="43"/>
      <c r="BK14" s="44"/>
      <c r="BL14" s="40">
        <f>BJ14-BK14</f>
        <v>0</v>
      </c>
      <c r="BM14" s="43"/>
      <c r="BN14" s="44"/>
      <c r="BO14" s="40">
        <f t="shared" si="18"/>
        <v>0</v>
      </c>
      <c r="BP14" s="43"/>
      <c r="BQ14" s="44"/>
      <c r="BR14" s="40">
        <f t="shared" si="19"/>
        <v>0</v>
      </c>
      <c r="BS14" s="43"/>
      <c r="BT14" s="44"/>
      <c r="BU14" s="40">
        <f t="shared" si="20"/>
        <v>0</v>
      </c>
      <c r="BV14" s="43"/>
      <c r="BW14" s="44"/>
      <c r="BX14" s="40">
        <f>BV14-BW14</f>
        <v>0</v>
      </c>
      <c r="BY14" s="43"/>
      <c r="BZ14" s="44"/>
      <c r="CA14" s="40">
        <f t="shared" si="22"/>
        <v>0</v>
      </c>
      <c r="CB14" s="43"/>
      <c r="CC14" s="44"/>
      <c r="CD14" s="40">
        <f t="shared" si="23"/>
        <v>0</v>
      </c>
      <c r="CE14" s="43"/>
      <c r="CF14" s="44"/>
      <c r="CG14" s="40">
        <f t="shared" si="24"/>
        <v>0</v>
      </c>
      <c r="CH14" s="43"/>
      <c r="CI14" s="44"/>
      <c r="CJ14" s="40">
        <f>CH14-CI14</f>
        <v>0</v>
      </c>
      <c r="CK14" s="43"/>
      <c r="CL14" s="44"/>
      <c r="CM14" s="40">
        <f t="shared" si="26"/>
        <v>0</v>
      </c>
      <c r="CN14" s="43"/>
      <c r="CO14" s="44"/>
      <c r="CP14" s="40">
        <f t="shared" si="27"/>
        <v>0</v>
      </c>
      <c r="CQ14" s="43"/>
      <c r="CR14" s="44"/>
      <c r="CS14" s="40">
        <f t="shared" si="28"/>
        <v>0</v>
      </c>
      <c r="CT14" s="43"/>
      <c r="CU14" s="44"/>
      <c r="CV14" s="40">
        <f>CT14-CU14</f>
        <v>0</v>
      </c>
      <c r="CW14" s="43"/>
      <c r="CX14" s="44"/>
      <c r="CY14" s="40">
        <f t="shared" si="30"/>
        <v>0</v>
      </c>
      <c r="CZ14" s="43"/>
      <c r="DA14" s="44"/>
      <c r="DB14" s="40">
        <f t="shared" si="31"/>
        <v>0</v>
      </c>
      <c r="DC14" s="43"/>
      <c r="DD14" s="44"/>
      <c r="DE14" s="40">
        <f t="shared" si="36"/>
        <v>0</v>
      </c>
      <c r="DF14" s="43"/>
      <c r="DG14" s="44"/>
      <c r="DH14" s="40">
        <f t="shared" si="37"/>
        <v>0</v>
      </c>
      <c r="DI14" s="43"/>
      <c r="DJ14" s="44"/>
      <c r="DK14" s="40">
        <f t="shared" si="38"/>
        <v>0</v>
      </c>
      <c r="DL14" s="43"/>
      <c r="DM14" s="44"/>
      <c r="DN14" s="40">
        <f t="shared" si="32"/>
        <v>0</v>
      </c>
      <c r="DO14" s="43"/>
      <c r="DP14" s="44"/>
      <c r="DQ14" s="40">
        <f t="shared" si="33"/>
        <v>0</v>
      </c>
    </row>
    <row r="15" spans="1:121" ht="23.25" customHeight="1" x14ac:dyDescent="0.15">
      <c r="A15" s="81"/>
      <c r="B15" s="164" t="s">
        <v>65</v>
      </c>
      <c r="C15" s="165"/>
      <c r="D15" s="166"/>
      <c r="E15" s="167"/>
      <c r="F15" s="168"/>
      <c r="G15" s="82">
        <f>SUM(J15,M15)</f>
        <v>0</v>
      </c>
      <c r="H15" s="167"/>
      <c r="I15" s="168"/>
      <c r="J15" s="48" t="str">
        <f>IF(J8&gt;0,J8-H19,"0")</f>
        <v>0</v>
      </c>
      <c r="K15" s="167"/>
      <c r="L15" s="171"/>
      <c r="M15" s="68">
        <f>SUM(P15,S15,V15,Y15,AB15,AE15,AH15,AK15,AN15,AQ15,AT15,AW15,AZ15,BC15,BF15,BI15,BL15,BO15,BR15,BU15,BX15,CA15,CD15,CG15,CJ15,CM15,CP15,CS15,CV15,CY15,DB15,DE15,DH15,DK15,DN15,DQ15)</f>
        <v>0</v>
      </c>
      <c r="N15" s="167"/>
      <c r="O15" s="168"/>
      <c r="P15" s="48" t="str">
        <f>IF(P8&gt;0,P8-N19,"0")</f>
        <v>0</v>
      </c>
      <c r="Q15" s="167"/>
      <c r="R15" s="168"/>
      <c r="S15" s="48" t="str">
        <f>IF(S8&gt;0,S8-Q19,"0")</f>
        <v>0</v>
      </c>
      <c r="T15" s="167"/>
      <c r="U15" s="168"/>
      <c r="V15" s="48" t="str">
        <f>IF(V8&gt;0,V8-T19,"0")</f>
        <v>0</v>
      </c>
      <c r="W15" s="167"/>
      <c r="X15" s="168"/>
      <c r="Y15" s="48" t="str">
        <f>IF(Y8&gt;0,Y8-W19,"0")</f>
        <v>0</v>
      </c>
      <c r="Z15" s="167"/>
      <c r="AA15" s="168"/>
      <c r="AB15" s="48" t="str">
        <f>IF(AB8&gt;0,AB8-Z19,"0")</f>
        <v>0</v>
      </c>
      <c r="AC15" s="167"/>
      <c r="AD15" s="168"/>
      <c r="AE15" s="48" t="str">
        <f>IF(AE8&gt;0,AE8-AC19,"0")</f>
        <v>0</v>
      </c>
      <c r="AF15" s="167"/>
      <c r="AG15" s="168"/>
      <c r="AH15" s="48" t="str">
        <f>IF(AH8&gt;0,AH8-AF19,"0")</f>
        <v>0</v>
      </c>
      <c r="AI15" s="167"/>
      <c r="AJ15" s="168"/>
      <c r="AK15" s="48" t="str">
        <f>IF(AK8&gt;0,AK8-AI19,"0")</f>
        <v>0</v>
      </c>
      <c r="AL15" s="167"/>
      <c r="AM15" s="168"/>
      <c r="AN15" s="48" t="str">
        <f>IF(AN8&gt;0,AN8-AL19,"0")</f>
        <v>0</v>
      </c>
      <c r="AO15" s="167"/>
      <c r="AP15" s="168"/>
      <c r="AQ15" s="48" t="str">
        <f>IF(AQ8&gt;0,AQ8-AO19,"0")</f>
        <v>0</v>
      </c>
      <c r="AR15" s="167"/>
      <c r="AS15" s="168"/>
      <c r="AT15" s="48" t="str">
        <f>IF(AT8&gt;0,AT8-AR19,"0")</f>
        <v>0</v>
      </c>
      <c r="AU15" s="167"/>
      <c r="AV15" s="168"/>
      <c r="AW15" s="48" t="str">
        <f>IF(AW8&gt;0,AW8-AU19,"0")</f>
        <v>0</v>
      </c>
      <c r="AX15" s="167"/>
      <c r="AY15" s="168"/>
      <c r="AZ15" s="48" t="str">
        <f>IF(AZ8&gt;0,AZ8-AX19,"0")</f>
        <v>0</v>
      </c>
      <c r="BA15" s="167"/>
      <c r="BB15" s="168"/>
      <c r="BC15" s="48" t="str">
        <f>IF(BC8&gt;0,BC8-BA19,"0")</f>
        <v>0</v>
      </c>
      <c r="BD15" s="167"/>
      <c r="BE15" s="168"/>
      <c r="BF15" s="48" t="str">
        <f>IF(BF8&gt;0,BF8-BD19,"0")</f>
        <v>0</v>
      </c>
      <c r="BG15" s="167"/>
      <c r="BH15" s="168"/>
      <c r="BI15" s="48" t="str">
        <f>IF(BI8&gt;0,BI8-BG19,"0")</f>
        <v>0</v>
      </c>
      <c r="BJ15" s="167"/>
      <c r="BK15" s="168"/>
      <c r="BL15" s="48" t="str">
        <f>IF(BL8&gt;0,BL8-BJ19,"0")</f>
        <v>0</v>
      </c>
      <c r="BM15" s="167"/>
      <c r="BN15" s="168"/>
      <c r="BO15" s="48" t="str">
        <f>IF(BO8&gt;0,BO8-BM19,"0")</f>
        <v>0</v>
      </c>
      <c r="BP15" s="167"/>
      <c r="BQ15" s="168"/>
      <c r="BR15" s="48" t="str">
        <f>IF(BR8&gt;0,BR8-BP19,"0")</f>
        <v>0</v>
      </c>
      <c r="BS15" s="167"/>
      <c r="BT15" s="168"/>
      <c r="BU15" s="48" t="str">
        <f>IF(BU8&gt;0,BU8-BS19,"0")</f>
        <v>0</v>
      </c>
      <c r="BV15" s="167"/>
      <c r="BW15" s="168"/>
      <c r="BX15" s="48" t="str">
        <f>IF(BX8&gt;0,BX8-BV19,"0")</f>
        <v>0</v>
      </c>
      <c r="BY15" s="167"/>
      <c r="BZ15" s="168"/>
      <c r="CA15" s="48" t="str">
        <f>IF(CA8&gt;0,CA8-BY19,"0")</f>
        <v>0</v>
      </c>
      <c r="CB15" s="167"/>
      <c r="CC15" s="168"/>
      <c r="CD15" s="48" t="str">
        <f>IF(CD8&gt;0,CD8-CB19,"0")</f>
        <v>0</v>
      </c>
      <c r="CE15" s="167"/>
      <c r="CF15" s="168"/>
      <c r="CG15" s="48" t="str">
        <f>IF(CG8&gt;0,CG8-CE19,"0")</f>
        <v>0</v>
      </c>
      <c r="CH15" s="167"/>
      <c r="CI15" s="168"/>
      <c r="CJ15" s="48" t="str">
        <f>IF(CJ8&gt;0,CJ8-CH19,"0")</f>
        <v>0</v>
      </c>
      <c r="CK15" s="167"/>
      <c r="CL15" s="168"/>
      <c r="CM15" s="48" t="str">
        <f>IF(CM8&gt;0,CM8-CK19,"0")</f>
        <v>0</v>
      </c>
      <c r="CN15" s="167"/>
      <c r="CO15" s="168"/>
      <c r="CP15" s="48" t="str">
        <f>IF(CP8&gt;0,CP8-CN19,"0")</f>
        <v>0</v>
      </c>
      <c r="CQ15" s="167"/>
      <c r="CR15" s="168"/>
      <c r="CS15" s="48" t="str">
        <f>IF(CS8&gt;0,CS8-CQ19,"0")</f>
        <v>0</v>
      </c>
      <c r="CT15" s="167"/>
      <c r="CU15" s="168"/>
      <c r="CV15" s="48" t="str">
        <f>IF(CV8&gt;0,CV8-CT19,"0")</f>
        <v>0</v>
      </c>
      <c r="CW15" s="167"/>
      <c r="CX15" s="168"/>
      <c r="CY15" s="48" t="str">
        <f>IF(CY8&gt;0,CY8-CW19,"0")</f>
        <v>0</v>
      </c>
      <c r="CZ15" s="167"/>
      <c r="DA15" s="168"/>
      <c r="DB15" s="48" t="str">
        <f>IF(DB8&gt;0,DB8-CZ19,"0")</f>
        <v>0</v>
      </c>
      <c r="DC15" s="167"/>
      <c r="DD15" s="168"/>
      <c r="DE15" s="48" t="str">
        <f>IF(DE8&gt;0,DE8-DC19,"0")</f>
        <v>0</v>
      </c>
      <c r="DF15" s="167"/>
      <c r="DG15" s="168"/>
      <c r="DH15" s="48" t="str">
        <f>IF(DH8&gt;0,DH8-DF19,"0")</f>
        <v>0</v>
      </c>
      <c r="DI15" s="167"/>
      <c r="DJ15" s="168"/>
      <c r="DK15" s="48" t="str">
        <f>IF(DK8&gt;0,DK8-DI19,"0")</f>
        <v>0</v>
      </c>
      <c r="DL15" s="167"/>
      <c r="DM15" s="168"/>
      <c r="DN15" s="48" t="str">
        <f>IF(DN8&gt;0,DN8-DL19,"0")</f>
        <v>0</v>
      </c>
      <c r="DO15" s="167"/>
      <c r="DP15" s="168"/>
      <c r="DQ15" s="48" t="str">
        <f>IF(DQ8&gt;0,DQ8-DO19,"0")</f>
        <v>0</v>
      </c>
    </row>
    <row r="16" spans="1:121" ht="23.25" customHeight="1" x14ac:dyDescent="0.15">
      <c r="A16" s="81"/>
      <c r="B16" s="164" t="s">
        <v>66</v>
      </c>
      <c r="C16" s="165"/>
      <c r="D16" s="166"/>
      <c r="E16" s="169"/>
      <c r="F16" s="170"/>
      <c r="G16" s="84">
        <f>SUM(J16,M16)</f>
        <v>0</v>
      </c>
      <c r="H16" s="169"/>
      <c r="I16" s="170"/>
      <c r="J16" s="51" t="str">
        <f>IF(J8&lt;0,J8,"0")</f>
        <v>0</v>
      </c>
      <c r="K16" s="169"/>
      <c r="L16" s="172"/>
      <c r="M16" s="85">
        <f>SUM(P16,S16,V16,Y16,AB16,AE16,AH16,AK16,AN16,AQ16,AT16,AW16,AZ16,BC16,BF16,BI16,BL16,BO16,BR16,BU16,BX16,CA16,CD16,CG16,CJ16,CM16,CP16,CS16,CV16,CY16,DB16,DE16,DH16,DK16,DN16,DQ16)</f>
        <v>0</v>
      </c>
      <c r="N16" s="169"/>
      <c r="O16" s="170"/>
      <c r="P16" s="51" t="str">
        <f>IF(P8&lt;0,P8,"0")</f>
        <v>0</v>
      </c>
      <c r="Q16" s="169"/>
      <c r="R16" s="170"/>
      <c r="S16" s="51" t="str">
        <f>IF(S8&lt;0,S8,"0")</f>
        <v>0</v>
      </c>
      <c r="T16" s="169"/>
      <c r="U16" s="170"/>
      <c r="V16" s="51" t="str">
        <f>IF(V8&lt;0,V8,"0")</f>
        <v>0</v>
      </c>
      <c r="W16" s="169"/>
      <c r="X16" s="170"/>
      <c r="Y16" s="51" t="str">
        <f>IF(Y8&lt;0,Y8,"0")</f>
        <v>0</v>
      </c>
      <c r="Z16" s="169"/>
      <c r="AA16" s="170"/>
      <c r="AB16" s="51" t="str">
        <f>IF(AB8&lt;0,AB8,"0")</f>
        <v>0</v>
      </c>
      <c r="AC16" s="169"/>
      <c r="AD16" s="170"/>
      <c r="AE16" s="51" t="str">
        <f>IF(AE8&lt;0,AE8,"0")</f>
        <v>0</v>
      </c>
      <c r="AF16" s="169"/>
      <c r="AG16" s="170"/>
      <c r="AH16" s="51" t="str">
        <f>IF(AH8&lt;0,AH8,"0")</f>
        <v>0</v>
      </c>
      <c r="AI16" s="169"/>
      <c r="AJ16" s="170"/>
      <c r="AK16" s="51" t="str">
        <f>IF(AK8&lt;0,AK8,"0")</f>
        <v>0</v>
      </c>
      <c r="AL16" s="169"/>
      <c r="AM16" s="170"/>
      <c r="AN16" s="51" t="str">
        <f>IF(AN8&lt;0,AN8,"0")</f>
        <v>0</v>
      </c>
      <c r="AO16" s="169"/>
      <c r="AP16" s="170"/>
      <c r="AQ16" s="51" t="str">
        <f>IF(AQ8&lt;0,AQ8,"0")</f>
        <v>0</v>
      </c>
      <c r="AR16" s="169"/>
      <c r="AS16" s="170"/>
      <c r="AT16" s="51" t="str">
        <f>IF(AT8&lt;0,AT8,"0")</f>
        <v>0</v>
      </c>
      <c r="AU16" s="169"/>
      <c r="AV16" s="170"/>
      <c r="AW16" s="51" t="str">
        <f>IF(AW8&lt;0,AW8,"0")</f>
        <v>0</v>
      </c>
      <c r="AX16" s="169"/>
      <c r="AY16" s="170"/>
      <c r="AZ16" s="51" t="str">
        <f>IF(AZ8&lt;0,AZ8,"0")</f>
        <v>0</v>
      </c>
      <c r="BA16" s="169"/>
      <c r="BB16" s="170"/>
      <c r="BC16" s="51" t="str">
        <f>IF(BC8&lt;0,BC8,"0")</f>
        <v>0</v>
      </c>
      <c r="BD16" s="169"/>
      <c r="BE16" s="170"/>
      <c r="BF16" s="51" t="str">
        <f>IF(BF8&lt;0,BF8,"0")</f>
        <v>0</v>
      </c>
      <c r="BG16" s="169"/>
      <c r="BH16" s="170"/>
      <c r="BI16" s="51" t="str">
        <f>IF(BI8&lt;0,BI8,"0")</f>
        <v>0</v>
      </c>
      <c r="BJ16" s="169"/>
      <c r="BK16" s="170"/>
      <c r="BL16" s="51" t="str">
        <f>IF(BL8&lt;0,BL8,"0")</f>
        <v>0</v>
      </c>
      <c r="BM16" s="169"/>
      <c r="BN16" s="170"/>
      <c r="BO16" s="51" t="str">
        <f>IF(BO8&lt;0,BO8,"0")</f>
        <v>0</v>
      </c>
      <c r="BP16" s="169"/>
      <c r="BQ16" s="170"/>
      <c r="BR16" s="51" t="str">
        <f>IF(BR8&lt;0,BR8,"0")</f>
        <v>0</v>
      </c>
      <c r="BS16" s="169"/>
      <c r="BT16" s="170"/>
      <c r="BU16" s="51" t="str">
        <f>IF(BU8&lt;0,BU8,"0")</f>
        <v>0</v>
      </c>
      <c r="BV16" s="169"/>
      <c r="BW16" s="170"/>
      <c r="BX16" s="51" t="str">
        <f>IF(BX8&lt;0,BX8,"0")</f>
        <v>0</v>
      </c>
      <c r="BY16" s="169"/>
      <c r="BZ16" s="170"/>
      <c r="CA16" s="51" t="str">
        <f>IF(CA8&lt;0,CA8,"0")</f>
        <v>0</v>
      </c>
      <c r="CB16" s="169"/>
      <c r="CC16" s="170"/>
      <c r="CD16" s="51" t="str">
        <f>IF(CD8&lt;0,CD8,"0")</f>
        <v>0</v>
      </c>
      <c r="CE16" s="169"/>
      <c r="CF16" s="170"/>
      <c r="CG16" s="51" t="str">
        <f>IF(CG8&lt;0,CG8,"0")</f>
        <v>0</v>
      </c>
      <c r="CH16" s="169"/>
      <c r="CI16" s="170"/>
      <c r="CJ16" s="51" t="str">
        <f>IF(CJ8&lt;0,CJ8,"0")</f>
        <v>0</v>
      </c>
      <c r="CK16" s="169"/>
      <c r="CL16" s="170"/>
      <c r="CM16" s="51" t="str">
        <f>IF(CM8&lt;0,CM8,"0")</f>
        <v>0</v>
      </c>
      <c r="CN16" s="169"/>
      <c r="CO16" s="170"/>
      <c r="CP16" s="51" t="str">
        <f>IF(CP8&lt;0,CP8,"0")</f>
        <v>0</v>
      </c>
      <c r="CQ16" s="169"/>
      <c r="CR16" s="170"/>
      <c r="CS16" s="51" t="str">
        <f>IF(CS8&lt;0,CS8,"0")</f>
        <v>0</v>
      </c>
      <c r="CT16" s="169"/>
      <c r="CU16" s="170"/>
      <c r="CV16" s="51" t="str">
        <f>IF(CV8&lt;0,CV8,"0")</f>
        <v>0</v>
      </c>
      <c r="CW16" s="169"/>
      <c r="CX16" s="170"/>
      <c r="CY16" s="51" t="str">
        <f>IF(CY8&lt;0,CY8,"0")</f>
        <v>0</v>
      </c>
      <c r="CZ16" s="169"/>
      <c r="DA16" s="170"/>
      <c r="DB16" s="51" t="str">
        <f>IF(DB8&lt;0,DB8,"0")</f>
        <v>0</v>
      </c>
      <c r="DC16" s="169"/>
      <c r="DD16" s="170"/>
      <c r="DE16" s="51" t="str">
        <f>IF(DE8&lt;0,DE8,"0")</f>
        <v>0</v>
      </c>
      <c r="DF16" s="169"/>
      <c r="DG16" s="170"/>
      <c r="DH16" s="51" t="str">
        <f>IF(DH8&lt;0,DH8,"0")</f>
        <v>0</v>
      </c>
      <c r="DI16" s="169"/>
      <c r="DJ16" s="170"/>
      <c r="DK16" s="51" t="str">
        <f>IF(DK8&lt;0,DK8,"0")</f>
        <v>0</v>
      </c>
      <c r="DL16" s="169"/>
      <c r="DM16" s="170"/>
      <c r="DN16" s="51" t="str">
        <f>IF(DN8&lt;0,DN8,"0")</f>
        <v>0</v>
      </c>
      <c r="DO16" s="169"/>
      <c r="DP16" s="170"/>
      <c r="DQ16" s="51" t="str">
        <f>IF(DQ8&lt;0,DQ8,"0")</f>
        <v>0</v>
      </c>
    </row>
    <row r="17" spans="1:122" ht="23.25" customHeight="1" x14ac:dyDescent="0.15">
      <c r="A17" s="81"/>
      <c r="B17" s="161" t="s">
        <v>67</v>
      </c>
      <c r="C17" s="182"/>
      <c r="D17" s="52" t="s">
        <v>68</v>
      </c>
      <c r="E17" s="186">
        <f>SUM(H17,K17)</f>
        <v>0</v>
      </c>
      <c r="F17" s="187"/>
      <c r="G17" s="188"/>
      <c r="H17" s="179"/>
      <c r="I17" s="180"/>
      <c r="J17" s="181"/>
      <c r="K17" s="186">
        <f>SUM(N17,Q17,T17,W17,W17,Z17,AC17,AF17,AI17,AL17,AO17,AR17,AU17,AX17,BA17,BD17,BG17,BJ17,BM17,BP17,BS17,BV17,BY17,CB17,CE17,CH17,CK17,CN17,CQ17,CT17,CW17,CZ17,DC17,DF17,DI17,DL17,DO17)</f>
        <v>0</v>
      </c>
      <c r="L17" s="187"/>
      <c r="M17" s="188"/>
      <c r="N17" s="179"/>
      <c r="O17" s="180"/>
      <c r="P17" s="181"/>
      <c r="Q17" s="179"/>
      <c r="R17" s="180"/>
      <c r="S17" s="181"/>
      <c r="T17" s="179"/>
      <c r="U17" s="180"/>
      <c r="V17" s="181"/>
      <c r="W17" s="179"/>
      <c r="X17" s="180"/>
      <c r="Y17" s="181"/>
      <c r="Z17" s="179"/>
      <c r="AA17" s="180"/>
      <c r="AB17" s="181"/>
      <c r="AC17" s="179"/>
      <c r="AD17" s="180"/>
      <c r="AE17" s="181"/>
      <c r="AF17" s="179"/>
      <c r="AG17" s="180"/>
      <c r="AH17" s="181"/>
      <c r="AI17" s="179"/>
      <c r="AJ17" s="180"/>
      <c r="AK17" s="181"/>
      <c r="AL17" s="179"/>
      <c r="AM17" s="180"/>
      <c r="AN17" s="181"/>
      <c r="AO17" s="179"/>
      <c r="AP17" s="180"/>
      <c r="AQ17" s="181"/>
      <c r="AR17" s="179"/>
      <c r="AS17" s="180"/>
      <c r="AT17" s="181"/>
      <c r="AU17" s="179"/>
      <c r="AV17" s="180"/>
      <c r="AW17" s="181"/>
      <c r="AX17" s="179"/>
      <c r="AY17" s="180"/>
      <c r="AZ17" s="181"/>
      <c r="BA17" s="179"/>
      <c r="BB17" s="180"/>
      <c r="BC17" s="181"/>
      <c r="BD17" s="179"/>
      <c r="BE17" s="180"/>
      <c r="BF17" s="181"/>
      <c r="BG17" s="179"/>
      <c r="BH17" s="180"/>
      <c r="BI17" s="181"/>
      <c r="BJ17" s="179"/>
      <c r="BK17" s="180"/>
      <c r="BL17" s="181"/>
      <c r="BM17" s="179"/>
      <c r="BN17" s="180"/>
      <c r="BO17" s="181"/>
      <c r="BP17" s="179"/>
      <c r="BQ17" s="180"/>
      <c r="BR17" s="181"/>
      <c r="BS17" s="179"/>
      <c r="BT17" s="180"/>
      <c r="BU17" s="181"/>
      <c r="BV17" s="179"/>
      <c r="BW17" s="180"/>
      <c r="BX17" s="181"/>
      <c r="BY17" s="179"/>
      <c r="BZ17" s="180"/>
      <c r="CA17" s="181"/>
      <c r="CB17" s="179"/>
      <c r="CC17" s="180"/>
      <c r="CD17" s="181"/>
      <c r="CE17" s="179"/>
      <c r="CF17" s="180"/>
      <c r="CG17" s="181"/>
      <c r="CH17" s="179"/>
      <c r="CI17" s="180"/>
      <c r="CJ17" s="181"/>
      <c r="CK17" s="179"/>
      <c r="CL17" s="180"/>
      <c r="CM17" s="181"/>
      <c r="CN17" s="179"/>
      <c r="CO17" s="180"/>
      <c r="CP17" s="181"/>
      <c r="CQ17" s="179"/>
      <c r="CR17" s="180"/>
      <c r="CS17" s="181"/>
      <c r="CT17" s="179"/>
      <c r="CU17" s="180"/>
      <c r="CV17" s="181"/>
      <c r="CW17" s="179"/>
      <c r="CX17" s="180"/>
      <c r="CY17" s="181"/>
      <c r="CZ17" s="179"/>
      <c r="DA17" s="180"/>
      <c r="DB17" s="181"/>
      <c r="DC17" s="179"/>
      <c r="DD17" s="180"/>
      <c r="DE17" s="181"/>
      <c r="DF17" s="179"/>
      <c r="DG17" s="180"/>
      <c r="DH17" s="181"/>
      <c r="DI17" s="179"/>
      <c r="DJ17" s="180"/>
      <c r="DK17" s="181"/>
      <c r="DL17" s="179"/>
      <c r="DM17" s="180"/>
      <c r="DN17" s="181"/>
      <c r="DO17" s="179"/>
      <c r="DP17" s="180"/>
      <c r="DQ17" s="181"/>
    </row>
    <row r="18" spans="1:122" ht="23.25" customHeight="1" x14ac:dyDescent="0.15">
      <c r="A18" s="81"/>
      <c r="B18" s="183"/>
      <c r="C18" s="184"/>
      <c r="D18" s="53" t="s">
        <v>69</v>
      </c>
      <c r="E18" s="186">
        <f>SUM(H18,K18)</f>
        <v>0</v>
      </c>
      <c r="F18" s="187"/>
      <c r="G18" s="188"/>
      <c r="H18" s="179"/>
      <c r="I18" s="180"/>
      <c r="J18" s="181"/>
      <c r="K18" s="186">
        <f>SUM(N18,Q18,T18,W18,W18,Z18,AC18,AF18,AI18,AL18,AO18,AR18,AU18,AX18,BA18,BD18,BG18,BJ18,BM18,BP18,BS18,BV18,BY18,CB18,CE18,CH18,CK18,CN18,CQ18,CT18,CW18,CZ18,DC18,DF18,DI18,DL18,DO18)</f>
        <v>0</v>
      </c>
      <c r="L18" s="187"/>
      <c r="M18" s="188"/>
      <c r="N18" s="179"/>
      <c r="O18" s="180"/>
      <c r="P18" s="181"/>
      <c r="Q18" s="179"/>
      <c r="R18" s="180"/>
      <c r="S18" s="181"/>
      <c r="T18" s="179"/>
      <c r="U18" s="180"/>
      <c r="V18" s="181"/>
      <c r="W18" s="179"/>
      <c r="X18" s="180"/>
      <c r="Y18" s="181"/>
      <c r="Z18" s="179"/>
      <c r="AA18" s="180"/>
      <c r="AB18" s="181"/>
      <c r="AC18" s="179"/>
      <c r="AD18" s="180"/>
      <c r="AE18" s="181"/>
      <c r="AF18" s="179"/>
      <c r="AG18" s="180"/>
      <c r="AH18" s="181"/>
      <c r="AI18" s="179"/>
      <c r="AJ18" s="180"/>
      <c r="AK18" s="181"/>
      <c r="AL18" s="179"/>
      <c r="AM18" s="180"/>
      <c r="AN18" s="181"/>
      <c r="AO18" s="179"/>
      <c r="AP18" s="180"/>
      <c r="AQ18" s="181"/>
      <c r="AR18" s="179"/>
      <c r="AS18" s="180"/>
      <c r="AT18" s="181"/>
      <c r="AU18" s="179"/>
      <c r="AV18" s="180"/>
      <c r="AW18" s="181"/>
      <c r="AX18" s="179"/>
      <c r="AY18" s="180"/>
      <c r="AZ18" s="181"/>
      <c r="BA18" s="179"/>
      <c r="BB18" s="180"/>
      <c r="BC18" s="181"/>
      <c r="BD18" s="179"/>
      <c r="BE18" s="180"/>
      <c r="BF18" s="181"/>
      <c r="BG18" s="179"/>
      <c r="BH18" s="180"/>
      <c r="BI18" s="181"/>
      <c r="BJ18" s="179"/>
      <c r="BK18" s="180"/>
      <c r="BL18" s="181"/>
      <c r="BM18" s="179"/>
      <c r="BN18" s="180"/>
      <c r="BO18" s="181"/>
      <c r="BP18" s="179"/>
      <c r="BQ18" s="180"/>
      <c r="BR18" s="181"/>
      <c r="BS18" s="179"/>
      <c r="BT18" s="180"/>
      <c r="BU18" s="181"/>
      <c r="BV18" s="179"/>
      <c r="BW18" s="180"/>
      <c r="BX18" s="181"/>
      <c r="BY18" s="179"/>
      <c r="BZ18" s="180"/>
      <c r="CA18" s="181"/>
      <c r="CB18" s="179"/>
      <c r="CC18" s="180"/>
      <c r="CD18" s="181"/>
      <c r="CE18" s="179"/>
      <c r="CF18" s="180"/>
      <c r="CG18" s="181"/>
      <c r="CH18" s="179"/>
      <c r="CI18" s="180"/>
      <c r="CJ18" s="181"/>
      <c r="CK18" s="179"/>
      <c r="CL18" s="180"/>
      <c r="CM18" s="181"/>
      <c r="CN18" s="179"/>
      <c r="CO18" s="180"/>
      <c r="CP18" s="181"/>
      <c r="CQ18" s="179"/>
      <c r="CR18" s="180"/>
      <c r="CS18" s="181"/>
      <c r="CT18" s="179"/>
      <c r="CU18" s="180"/>
      <c r="CV18" s="181"/>
      <c r="CW18" s="179"/>
      <c r="CX18" s="180"/>
      <c r="CY18" s="181"/>
      <c r="CZ18" s="179"/>
      <c r="DA18" s="180"/>
      <c r="DB18" s="181"/>
      <c r="DC18" s="179"/>
      <c r="DD18" s="180"/>
      <c r="DE18" s="181"/>
      <c r="DF18" s="179"/>
      <c r="DG18" s="180"/>
      <c r="DH18" s="181"/>
      <c r="DI18" s="179"/>
      <c r="DJ18" s="180"/>
      <c r="DK18" s="181"/>
      <c r="DL18" s="179"/>
      <c r="DM18" s="180"/>
      <c r="DN18" s="181"/>
      <c r="DO18" s="179"/>
      <c r="DP18" s="180"/>
      <c r="DQ18" s="181"/>
    </row>
    <row r="19" spans="1:122" ht="23.25" customHeight="1" x14ac:dyDescent="0.15">
      <c r="A19" s="81"/>
      <c r="B19" s="173"/>
      <c r="C19" s="185"/>
      <c r="D19" s="54" t="s">
        <v>70</v>
      </c>
      <c r="E19" s="186">
        <f>E17+E18</f>
        <v>0</v>
      </c>
      <c r="F19" s="187"/>
      <c r="G19" s="188"/>
      <c r="H19" s="186">
        <f>H17+H18</f>
        <v>0</v>
      </c>
      <c r="I19" s="187"/>
      <c r="J19" s="188"/>
      <c r="K19" s="186">
        <f>K17+K18</f>
        <v>0</v>
      </c>
      <c r="L19" s="187"/>
      <c r="M19" s="188"/>
      <c r="N19" s="186">
        <f>N17+N18</f>
        <v>0</v>
      </c>
      <c r="O19" s="187"/>
      <c r="P19" s="188"/>
      <c r="Q19" s="186">
        <f t="shared" ref="Q19" si="39">Q17+Q18</f>
        <v>0</v>
      </c>
      <c r="R19" s="187"/>
      <c r="S19" s="188"/>
      <c r="T19" s="186">
        <f t="shared" ref="T19" si="40">T17+T18</f>
        <v>0</v>
      </c>
      <c r="U19" s="187"/>
      <c r="V19" s="188"/>
      <c r="W19" s="186">
        <f t="shared" ref="W19" si="41">W17+W18</f>
        <v>0</v>
      </c>
      <c r="X19" s="187"/>
      <c r="Y19" s="188"/>
      <c r="Z19" s="186">
        <f>Z17+Z18</f>
        <v>0</v>
      </c>
      <c r="AA19" s="187"/>
      <c r="AB19" s="188"/>
      <c r="AC19" s="186">
        <f t="shared" ref="AC19" si="42">AC17+AC18</f>
        <v>0</v>
      </c>
      <c r="AD19" s="187"/>
      <c r="AE19" s="188"/>
      <c r="AF19" s="186">
        <f t="shared" ref="AF19" si="43">AF17+AF18</f>
        <v>0</v>
      </c>
      <c r="AG19" s="187"/>
      <c r="AH19" s="188"/>
      <c r="AI19" s="186">
        <f t="shared" ref="AI19" si="44">AI17+AI18</f>
        <v>0</v>
      </c>
      <c r="AJ19" s="187"/>
      <c r="AK19" s="188"/>
      <c r="AL19" s="186">
        <f>AL17+AL18</f>
        <v>0</v>
      </c>
      <c r="AM19" s="187"/>
      <c r="AN19" s="188"/>
      <c r="AO19" s="186">
        <f t="shared" ref="AO19" si="45">AO17+AO18</f>
        <v>0</v>
      </c>
      <c r="AP19" s="187"/>
      <c r="AQ19" s="188"/>
      <c r="AR19" s="186">
        <f t="shared" ref="AR19" si="46">AR17+AR18</f>
        <v>0</v>
      </c>
      <c r="AS19" s="187"/>
      <c r="AT19" s="188"/>
      <c r="AU19" s="186">
        <f t="shared" ref="AU19" si="47">AU17+AU18</f>
        <v>0</v>
      </c>
      <c r="AV19" s="187"/>
      <c r="AW19" s="188"/>
      <c r="AX19" s="186">
        <f>AX17+AX18</f>
        <v>0</v>
      </c>
      <c r="AY19" s="187"/>
      <c r="AZ19" s="188"/>
      <c r="BA19" s="186">
        <f t="shared" ref="BA19" si="48">BA17+BA18</f>
        <v>0</v>
      </c>
      <c r="BB19" s="187"/>
      <c r="BC19" s="188"/>
      <c r="BD19" s="186">
        <f t="shared" ref="BD19" si="49">BD17+BD18</f>
        <v>0</v>
      </c>
      <c r="BE19" s="187"/>
      <c r="BF19" s="188"/>
      <c r="BG19" s="186">
        <f t="shared" ref="BG19" si="50">BG17+BG18</f>
        <v>0</v>
      </c>
      <c r="BH19" s="187"/>
      <c r="BI19" s="188"/>
      <c r="BJ19" s="186">
        <f>BJ17+BJ18</f>
        <v>0</v>
      </c>
      <c r="BK19" s="187"/>
      <c r="BL19" s="188"/>
      <c r="BM19" s="186">
        <f t="shared" ref="BM19" si="51">BM17+BM18</f>
        <v>0</v>
      </c>
      <c r="BN19" s="187"/>
      <c r="BO19" s="188"/>
      <c r="BP19" s="186">
        <f t="shared" ref="BP19" si="52">BP17+BP18</f>
        <v>0</v>
      </c>
      <c r="BQ19" s="187"/>
      <c r="BR19" s="188"/>
      <c r="BS19" s="186">
        <f t="shared" ref="BS19" si="53">BS17+BS18</f>
        <v>0</v>
      </c>
      <c r="BT19" s="187"/>
      <c r="BU19" s="188"/>
      <c r="BV19" s="186">
        <f>BV17+BV18</f>
        <v>0</v>
      </c>
      <c r="BW19" s="187"/>
      <c r="BX19" s="188"/>
      <c r="BY19" s="186">
        <f t="shared" ref="BY19" si="54">BY17+BY18</f>
        <v>0</v>
      </c>
      <c r="BZ19" s="187"/>
      <c r="CA19" s="188"/>
      <c r="CB19" s="186">
        <f t="shared" ref="CB19" si="55">CB17+CB18</f>
        <v>0</v>
      </c>
      <c r="CC19" s="187"/>
      <c r="CD19" s="188"/>
      <c r="CE19" s="186">
        <f t="shared" ref="CE19" si="56">CE17+CE18</f>
        <v>0</v>
      </c>
      <c r="CF19" s="187"/>
      <c r="CG19" s="188"/>
      <c r="CH19" s="186">
        <f>CH17+CH18</f>
        <v>0</v>
      </c>
      <c r="CI19" s="187"/>
      <c r="CJ19" s="188"/>
      <c r="CK19" s="186">
        <f t="shared" ref="CK19" si="57">CK17+CK18</f>
        <v>0</v>
      </c>
      <c r="CL19" s="187"/>
      <c r="CM19" s="188"/>
      <c r="CN19" s="186">
        <f t="shared" ref="CN19" si="58">CN17+CN18</f>
        <v>0</v>
      </c>
      <c r="CO19" s="187"/>
      <c r="CP19" s="188"/>
      <c r="CQ19" s="186">
        <f t="shared" ref="CQ19" si="59">CQ17+CQ18</f>
        <v>0</v>
      </c>
      <c r="CR19" s="187"/>
      <c r="CS19" s="188"/>
      <c r="CT19" s="186">
        <f>CT17+CT18</f>
        <v>0</v>
      </c>
      <c r="CU19" s="187"/>
      <c r="CV19" s="188"/>
      <c r="CW19" s="186">
        <f t="shared" ref="CW19" si="60">CW17+CW18</f>
        <v>0</v>
      </c>
      <c r="CX19" s="187"/>
      <c r="CY19" s="188"/>
      <c r="CZ19" s="186">
        <f t="shared" ref="CZ19" si="61">CZ17+CZ18</f>
        <v>0</v>
      </c>
      <c r="DA19" s="187"/>
      <c r="DB19" s="188"/>
      <c r="DC19" s="186">
        <f>DC17+DC18</f>
        <v>0</v>
      </c>
      <c r="DD19" s="187"/>
      <c r="DE19" s="188"/>
      <c r="DF19" s="186">
        <f t="shared" ref="DF19" si="62">DF17+DF18</f>
        <v>0</v>
      </c>
      <c r="DG19" s="187"/>
      <c r="DH19" s="188"/>
      <c r="DI19" s="186">
        <f t="shared" ref="DI19" si="63">DI17+DI18</f>
        <v>0</v>
      </c>
      <c r="DJ19" s="187"/>
      <c r="DK19" s="188"/>
      <c r="DL19" s="186">
        <f>DL17+DL18</f>
        <v>0</v>
      </c>
      <c r="DM19" s="187"/>
      <c r="DN19" s="188"/>
      <c r="DO19" s="186">
        <f>DO17+DO18</f>
        <v>0</v>
      </c>
      <c r="DP19" s="187"/>
      <c r="DQ19" s="188"/>
    </row>
    <row r="20" spans="1:122" ht="23.25" customHeight="1" thickBot="1" x14ac:dyDescent="0.2">
      <c r="A20" s="81"/>
      <c r="B20" s="155" t="s">
        <v>71</v>
      </c>
      <c r="C20" s="156"/>
      <c r="D20" s="157"/>
      <c r="E20" s="189">
        <f>G8-G15-G16-E19</f>
        <v>0</v>
      </c>
      <c r="F20" s="190"/>
      <c r="G20" s="191"/>
      <c r="H20" s="189">
        <f>J8-J15-J16-H19</f>
        <v>0</v>
      </c>
      <c r="I20" s="190"/>
      <c r="J20" s="191"/>
      <c r="K20" s="189">
        <f>M8-M15-M16-K19</f>
        <v>0</v>
      </c>
      <c r="L20" s="190"/>
      <c r="M20" s="191"/>
      <c r="N20" s="189">
        <f>P8-P15-P16-N19</f>
        <v>0</v>
      </c>
      <c r="O20" s="190"/>
      <c r="P20" s="191"/>
      <c r="Q20" s="189">
        <f t="shared" ref="Q20" si="64">S8-S15-S16-Q19</f>
        <v>0</v>
      </c>
      <c r="R20" s="190"/>
      <c r="S20" s="191"/>
      <c r="T20" s="189">
        <f t="shared" ref="T20" si="65">V8-V15-V16-T19</f>
        <v>0</v>
      </c>
      <c r="U20" s="190"/>
      <c r="V20" s="191"/>
      <c r="W20" s="189">
        <f t="shared" ref="W20" si="66">Y8-Y15-Y16-W19</f>
        <v>0</v>
      </c>
      <c r="X20" s="190"/>
      <c r="Y20" s="191"/>
      <c r="Z20" s="189">
        <f t="shared" ref="Z20" si="67">AB8-AB15-AB16-Z19</f>
        <v>0</v>
      </c>
      <c r="AA20" s="190"/>
      <c r="AB20" s="191"/>
      <c r="AC20" s="189">
        <f t="shared" ref="AC20" si="68">AE8-AE15-AE16-AC19</f>
        <v>0</v>
      </c>
      <c r="AD20" s="190"/>
      <c r="AE20" s="191"/>
      <c r="AF20" s="189">
        <f t="shared" ref="AF20" si="69">AH8-AH15-AH16-AF19</f>
        <v>0</v>
      </c>
      <c r="AG20" s="190"/>
      <c r="AH20" s="191"/>
      <c r="AI20" s="189">
        <f t="shared" ref="AI20" si="70">AK8-AK15-AK16-AI19</f>
        <v>0</v>
      </c>
      <c r="AJ20" s="190"/>
      <c r="AK20" s="191"/>
      <c r="AL20" s="189">
        <f t="shared" ref="AL20" si="71">AN8-AN15-AN16-AL19</f>
        <v>0</v>
      </c>
      <c r="AM20" s="190"/>
      <c r="AN20" s="191"/>
      <c r="AO20" s="189">
        <f t="shared" ref="AO20" si="72">AQ8-AQ15-AQ16-AO19</f>
        <v>0</v>
      </c>
      <c r="AP20" s="190"/>
      <c r="AQ20" s="191"/>
      <c r="AR20" s="189">
        <f t="shared" ref="AR20" si="73">AT8-AT15-AT16-AR19</f>
        <v>0</v>
      </c>
      <c r="AS20" s="190"/>
      <c r="AT20" s="191"/>
      <c r="AU20" s="189">
        <f t="shared" ref="AU20" si="74">AW8-AW15-AW16-AU19</f>
        <v>0</v>
      </c>
      <c r="AV20" s="190"/>
      <c r="AW20" s="191"/>
      <c r="AX20" s="189">
        <f t="shared" ref="AX20" si="75">AZ8-AZ15-AZ16-AX19</f>
        <v>0</v>
      </c>
      <c r="AY20" s="190"/>
      <c r="AZ20" s="191"/>
      <c r="BA20" s="189">
        <f t="shared" ref="BA20" si="76">BC8-BC15-BC16-BA19</f>
        <v>0</v>
      </c>
      <c r="BB20" s="190"/>
      <c r="BC20" s="191"/>
      <c r="BD20" s="189">
        <f t="shared" ref="BD20" si="77">BF8-BF15-BF16-BD19</f>
        <v>0</v>
      </c>
      <c r="BE20" s="190"/>
      <c r="BF20" s="191"/>
      <c r="BG20" s="189">
        <f t="shared" ref="BG20" si="78">BI8-BI15-BI16-BG19</f>
        <v>0</v>
      </c>
      <c r="BH20" s="190"/>
      <c r="BI20" s="191"/>
      <c r="BJ20" s="189">
        <f t="shared" ref="BJ20" si="79">BL8-BL15-BL16-BJ19</f>
        <v>0</v>
      </c>
      <c r="BK20" s="190"/>
      <c r="BL20" s="191"/>
      <c r="BM20" s="189">
        <f t="shared" ref="BM20" si="80">BO8-BO15-BO16-BM19</f>
        <v>0</v>
      </c>
      <c r="BN20" s="190"/>
      <c r="BO20" s="191"/>
      <c r="BP20" s="189">
        <f t="shared" ref="BP20" si="81">BR8-BR15-BR16-BP19</f>
        <v>0</v>
      </c>
      <c r="BQ20" s="190"/>
      <c r="BR20" s="191"/>
      <c r="BS20" s="189">
        <f t="shared" ref="BS20" si="82">BU8-BU15-BU16-BS19</f>
        <v>0</v>
      </c>
      <c r="BT20" s="190"/>
      <c r="BU20" s="191"/>
      <c r="BV20" s="189">
        <f t="shared" ref="BV20" si="83">BX8-BX15-BX16-BV19</f>
        <v>0</v>
      </c>
      <c r="BW20" s="190"/>
      <c r="BX20" s="191"/>
      <c r="BY20" s="189">
        <f t="shared" ref="BY20" si="84">CA8-CA15-CA16-BY19</f>
        <v>0</v>
      </c>
      <c r="BZ20" s="190"/>
      <c r="CA20" s="191"/>
      <c r="CB20" s="189">
        <f t="shared" ref="CB20" si="85">CD8-CD15-CD16-CB19</f>
        <v>0</v>
      </c>
      <c r="CC20" s="190"/>
      <c r="CD20" s="191"/>
      <c r="CE20" s="189">
        <f t="shared" ref="CE20" si="86">CG8-CG15-CG16-CE19</f>
        <v>0</v>
      </c>
      <c r="CF20" s="190"/>
      <c r="CG20" s="191"/>
      <c r="CH20" s="189">
        <f t="shared" ref="CH20" si="87">CJ8-CJ15-CJ16-CH19</f>
        <v>0</v>
      </c>
      <c r="CI20" s="190"/>
      <c r="CJ20" s="191"/>
      <c r="CK20" s="189">
        <f t="shared" ref="CK20" si="88">CM8-CM15-CM16-CK19</f>
        <v>0</v>
      </c>
      <c r="CL20" s="190"/>
      <c r="CM20" s="191"/>
      <c r="CN20" s="189">
        <f t="shared" ref="CN20" si="89">CP8-CP15-CP16-CN19</f>
        <v>0</v>
      </c>
      <c r="CO20" s="190"/>
      <c r="CP20" s="191"/>
      <c r="CQ20" s="189">
        <f t="shared" ref="CQ20" si="90">CS8-CS15-CS16-CQ19</f>
        <v>0</v>
      </c>
      <c r="CR20" s="190"/>
      <c r="CS20" s="191"/>
      <c r="CT20" s="189">
        <f t="shared" ref="CT20" si="91">CV8-CV15-CV16-CT19</f>
        <v>0</v>
      </c>
      <c r="CU20" s="190"/>
      <c r="CV20" s="191"/>
      <c r="CW20" s="189">
        <f t="shared" ref="CW20" si="92">CY8-CY15-CY16-CW19</f>
        <v>0</v>
      </c>
      <c r="CX20" s="190"/>
      <c r="CY20" s="191"/>
      <c r="CZ20" s="189">
        <f t="shared" ref="CZ20" si="93">DB8-DB15-DB16-CZ19</f>
        <v>0</v>
      </c>
      <c r="DA20" s="190"/>
      <c r="DB20" s="191"/>
      <c r="DC20" s="189">
        <f>DE8-DE15-DE16-DC19</f>
        <v>0</v>
      </c>
      <c r="DD20" s="190"/>
      <c r="DE20" s="191"/>
      <c r="DF20" s="189">
        <f t="shared" ref="DF20" si="94">DH8-DH15-DH16-DF19</f>
        <v>0</v>
      </c>
      <c r="DG20" s="190"/>
      <c r="DH20" s="191"/>
      <c r="DI20" s="189">
        <f t="shared" ref="DI20" si="95">DK8-DK15-DK16-DI19</f>
        <v>0</v>
      </c>
      <c r="DJ20" s="190"/>
      <c r="DK20" s="191"/>
      <c r="DL20" s="189">
        <f>DN8-DN15-DN16-DL19</f>
        <v>0</v>
      </c>
      <c r="DM20" s="190"/>
      <c r="DN20" s="191"/>
      <c r="DO20" s="189">
        <f>DQ8-DQ15-DQ16-DO19</f>
        <v>0</v>
      </c>
      <c r="DP20" s="190"/>
      <c r="DQ20" s="191"/>
    </row>
    <row r="21" spans="1:122" ht="23.25" customHeight="1" thickBot="1" x14ac:dyDescent="0.2">
      <c r="A21" s="81"/>
      <c r="B21" s="195" t="s">
        <v>72</v>
      </c>
      <c r="C21" s="195"/>
      <c r="D21" s="195"/>
      <c r="E21" s="196"/>
      <c r="F21" s="197"/>
      <c r="G21" s="198"/>
      <c r="H21" s="192"/>
      <c r="I21" s="193"/>
      <c r="J21" s="194"/>
      <c r="K21" s="196"/>
      <c r="L21" s="197"/>
      <c r="M21" s="198"/>
      <c r="N21" s="192"/>
      <c r="O21" s="193"/>
      <c r="P21" s="194"/>
      <c r="Q21" s="192"/>
      <c r="R21" s="193"/>
      <c r="S21" s="194"/>
      <c r="T21" s="192"/>
      <c r="U21" s="193"/>
      <c r="V21" s="194"/>
      <c r="W21" s="192"/>
      <c r="X21" s="193"/>
      <c r="Y21" s="194"/>
      <c r="Z21" s="192"/>
      <c r="AA21" s="193"/>
      <c r="AB21" s="194"/>
      <c r="AC21" s="192"/>
      <c r="AD21" s="193"/>
      <c r="AE21" s="194"/>
      <c r="AF21" s="192"/>
      <c r="AG21" s="193"/>
      <c r="AH21" s="194"/>
      <c r="AI21" s="192"/>
      <c r="AJ21" s="193"/>
      <c r="AK21" s="194"/>
      <c r="AL21" s="192"/>
      <c r="AM21" s="193"/>
      <c r="AN21" s="194"/>
      <c r="AO21" s="192"/>
      <c r="AP21" s="193"/>
      <c r="AQ21" s="194"/>
      <c r="AR21" s="192"/>
      <c r="AS21" s="193"/>
      <c r="AT21" s="194"/>
      <c r="AU21" s="192"/>
      <c r="AV21" s="193"/>
      <c r="AW21" s="194"/>
      <c r="AX21" s="192"/>
      <c r="AY21" s="193"/>
      <c r="AZ21" s="194"/>
      <c r="BA21" s="192"/>
      <c r="BB21" s="193"/>
      <c r="BC21" s="194"/>
      <c r="BD21" s="192"/>
      <c r="BE21" s="193"/>
      <c r="BF21" s="194"/>
      <c r="BG21" s="192"/>
      <c r="BH21" s="193"/>
      <c r="BI21" s="194"/>
      <c r="BJ21" s="192"/>
      <c r="BK21" s="193"/>
      <c r="BL21" s="194"/>
      <c r="BM21" s="192"/>
      <c r="BN21" s="193"/>
      <c r="BO21" s="194"/>
      <c r="BP21" s="192"/>
      <c r="BQ21" s="193"/>
      <c r="BR21" s="194"/>
      <c r="BS21" s="192"/>
      <c r="BT21" s="193"/>
      <c r="BU21" s="194"/>
      <c r="BV21" s="192"/>
      <c r="BW21" s="193"/>
      <c r="BX21" s="194"/>
      <c r="BY21" s="192"/>
      <c r="BZ21" s="193"/>
      <c r="CA21" s="194"/>
      <c r="CB21" s="192"/>
      <c r="CC21" s="193"/>
      <c r="CD21" s="194"/>
      <c r="CE21" s="192"/>
      <c r="CF21" s="193"/>
      <c r="CG21" s="194"/>
      <c r="CH21" s="192"/>
      <c r="CI21" s="193"/>
      <c r="CJ21" s="194"/>
      <c r="CK21" s="192"/>
      <c r="CL21" s="193"/>
      <c r="CM21" s="194"/>
      <c r="CN21" s="192"/>
      <c r="CO21" s="193"/>
      <c r="CP21" s="194"/>
      <c r="CQ21" s="192"/>
      <c r="CR21" s="193"/>
      <c r="CS21" s="194"/>
      <c r="CT21" s="192"/>
      <c r="CU21" s="193"/>
      <c r="CV21" s="194"/>
      <c r="CW21" s="192"/>
      <c r="CX21" s="193"/>
      <c r="CY21" s="194"/>
      <c r="CZ21" s="192"/>
      <c r="DA21" s="193"/>
      <c r="DB21" s="194"/>
      <c r="DC21" s="192"/>
      <c r="DD21" s="193"/>
      <c r="DE21" s="194"/>
      <c r="DF21" s="192"/>
      <c r="DG21" s="193"/>
      <c r="DH21" s="194"/>
      <c r="DI21" s="192"/>
      <c r="DJ21" s="193"/>
      <c r="DK21" s="194"/>
      <c r="DL21" s="192"/>
      <c r="DM21" s="193"/>
      <c r="DN21" s="194"/>
      <c r="DO21" s="192"/>
      <c r="DP21" s="193"/>
      <c r="DQ21" s="194"/>
    </row>
    <row r="22" spans="1:122" ht="23.25" customHeight="1" thickBot="1" x14ac:dyDescent="0.2"/>
    <row r="23" spans="1:122" ht="23.25" customHeight="1" x14ac:dyDescent="0.15">
      <c r="B23" s="55"/>
      <c r="C23" s="56"/>
      <c r="D23" s="57"/>
      <c r="E23" s="55" t="s">
        <v>65</v>
      </c>
      <c r="F23" s="58"/>
      <c r="G23" s="59">
        <f>SUM(J23,M23)</f>
        <v>0</v>
      </c>
      <c r="H23" s="55" t="s">
        <v>65</v>
      </c>
      <c r="I23" s="58"/>
      <c r="J23" s="60" t="str">
        <f>J15</f>
        <v>0</v>
      </c>
      <c r="K23" s="56" t="s">
        <v>65</v>
      </c>
      <c r="L23" s="56"/>
      <c r="M23" s="130">
        <f>SUM(P23,S23,V23,Y23,AB23,AE23,AH23,AK23,AN23,AQ23,AT23,AW23,AZ23,BC23,BF23,BI23,BL23,BO23,BR23,BU23,BX23,CA23,CD23,CG23,CJ23,CM23,CP23,CS23,CV23,CY23,DB23,DE23,DH23,DK23,DN23,DQ23)</f>
        <v>0</v>
      </c>
      <c r="N23" s="55" t="s">
        <v>65</v>
      </c>
      <c r="O23" s="58"/>
      <c r="P23" s="60" t="str">
        <f>P15</f>
        <v>0</v>
      </c>
      <c r="Q23" s="56" t="s">
        <v>65</v>
      </c>
      <c r="R23" s="58"/>
      <c r="S23" s="62" t="str">
        <f>S15</f>
        <v>0</v>
      </c>
      <c r="T23" s="55" t="s">
        <v>65</v>
      </c>
      <c r="U23" s="58"/>
      <c r="V23" s="132" t="str">
        <f>V15</f>
        <v>0</v>
      </c>
      <c r="W23" s="55" t="s">
        <v>65</v>
      </c>
      <c r="X23" s="58"/>
      <c r="Y23" s="62" t="str">
        <f>Y15</f>
        <v>0</v>
      </c>
      <c r="Z23" s="55" t="s">
        <v>65</v>
      </c>
      <c r="AA23" s="58"/>
      <c r="AB23" s="60" t="str">
        <f>AB15</f>
        <v>0</v>
      </c>
      <c r="AC23" s="56" t="s">
        <v>65</v>
      </c>
      <c r="AD23" s="58"/>
      <c r="AE23" s="132" t="str">
        <f>AE15</f>
        <v>0</v>
      </c>
      <c r="AF23" s="55" t="s">
        <v>65</v>
      </c>
      <c r="AG23" s="58"/>
      <c r="AH23" s="60" t="str">
        <f>AH15</f>
        <v>0</v>
      </c>
      <c r="AI23" s="56" t="s">
        <v>65</v>
      </c>
      <c r="AJ23" s="58"/>
      <c r="AK23" s="62" t="str">
        <f>AK15</f>
        <v>0</v>
      </c>
      <c r="AL23" s="55" t="s">
        <v>65</v>
      </c>
      <c r="AM23" s="58"/>
      <c r="AN23" s="60" t="str">
        <f>AN15</f>
        <v>0</v>
      </c>
      <c r="AO23" s="56" t="s">
        <v>65</v>
      </c>
      <c r="AP23" s="58"/>
      <c r="AQ23" s="62" t="str">
        <f>AQ15</f>
        <v>0</v>
      </c>
      <c r="AR23" s="55" t="s">
        <v>65</v>
      </c>
      <c r="AS23" s="58"/>
      <c r="AT23" s="60" t="str">
        <f>AT15</f>
        <v>0</v>
      </c>
      <c r="AU23" s="56" t="s">
        <v>65</v>
      </c>
      <c r="AV23" s="58"/>
      <c r="AW23" s="132" t="str">
        <f>AW15</f>
        <v>0</v>
      </c>
      <c r="AX23" s="55" t="s">
        <v>65</v>
      </c>
      <c r="AY23" s="58"/>
      <c r="AZ23" s="60" t="str">
        <f>AZ15</f>
        <v>0</v>
      </c>
      <c r="BA23" s="56" t="s">
        <v>65</v>
      </c>
      <c r="BB23" s="58"/>
      <c r="BC23" s="62" t="str">
        <f>BC15</f>
        <v>0</v>
      </c>
      <c r="BD23" s="55" t="s">
        <v>65</v>
      </c>
      <c r="BE23" s="58"/>
      <c r="BF23" s="132" t="str">
        <f>BF15</f>
        <v>0</v>
      </c>
      <c r="BG23" s="55" t="s">
        <v>65</v>
      </c>
      <c r="BH23" s="58"/>
      <c r="BI23" s="62" t="str">
        <f>BI15</f>
        <v>0</v>
      </c>
      <c r="BJ23" s="55" t="s">
        <v>65</v>
      </c>
      <c r="BK23" s="58"/>
      <c r="BL23" s="60" t="str">
        <f>BL15</f>
        <v>0</v>
      </c>
      <c r="BM23" s="56" t="s">
        <v>65</v>
      </c>
      <c r="BN23" s="58"/>
      <c r="BO23" s="132" t="str">
        <f>BO15</f>
        <v>0</v>
      </c>
      <c r="BP23" s="55" t="s">
        <v>65</v>
      </c>
      <c r="BQ23" s="58"/>
      <c r="BR23" s="60" t="str">
        <f>BR15</f>
        <v>0</v>
      </c>
      <c r="BS23" s="56" t="s">
        <v>65</v>
      </c>
      <c r="BT23" s="58"/>
      <c r="BU23" s="62" t="str">
        <f>BU15</f>
        <v>0</v>
      </c>
      <c r="BV23" s="55" t="s">
        <v>65</v>
      </c>
      <c r="BW23" s="58"/>
      <c r="BX23" s="132" t="str">
        <f>BX15</f>
        <v>0</v>
      </c>
      <c r="BY23" s="55" t="s">
        <v>65</v>
      </c>
      <c r="BZ23" s="58"/>
      <c r="CA23" s="62" t="str">
        <f>CA15</f>
        <v>0</v>
      </c>
      <c r="CB23" s="55" t="s">
        <v>65</v>
      </c>
      <c r="CC23" s="58"/>
      <c r="CD23" s="60" t="str">
        <f>CD15</f>
        <v>0</v>
      </c>
      <c r="CE23" s="56" t="s">
        <v>65</v>
      </c>
      <c r="CF23" s="58"/>
      <c r="CG23" s="132" t="str">
        <f>CG15</f>
        <v>0</v>
      </c>
      <c r="CH23" s="55" t="s">
        <v>65</v>
      </c>
      <c r="CI23" s="58"/>
      <c r="CJ23" s="60" t="str">
        <f>CJ15</f>
        <v>0</v>
      </c>
      <c r="CK23" s="56" t="s">
        <v>65</v>
      </c>
      <c r="CL23" s="58"/>
      <c r="CM23" s="62" t="str">
        <f>CM15</f>
        <v>0</v>
      </c>
      <c r="CN23" s="55" t="s">
        <v>65</v>
      </c>
      <c r="CO23" s="58"/>
      <c r="CP23" s="132" t="str">
        <f>CP15</f>
        <v>0</v>
      </c>
      <c r="CQ23" s="55" t="s">
        <v>65</v>
      </c>
      <c r="CR23" s="58"/>
      <c r="CS23" s="62" t="str">
        <f>CS15</f>
        <v>0</v>
      </c>
      <c r="CT23" s="55" t="s">
        <v>65</v>
      </c>
      <c r="CU23" s="58"/>
      <c r="CV23" s="60" t="str">
        <f>CV15</f>
        <v>0</v>
      </c>
      <c r="CW23" s="56" t="s">
        <v>65</v>
      </c>
      <c r="CX23" s="58"/>
      <c r="CY23" s="132" t="str">
        <f>CY15</f>
        <v>0</v>
      </c>
      <c r="CZ23" s="55" t="s">
        <v>65</v>
      </c>
      <c r="DA23" s="58"/>
      <c r="DB23" s="60" t="str">
        <f>DB15</f>
        <v>0</v>
      </c>
      <c r="DC23" s="56" t="s">
        <v>65</v>
      </c>
      <c r="DD23" s="58"/>
      <c r="DE23" s="62" t="str">
        <f>DE15</f>
        <v>0</v>
      </c>
      <c r="DF23" s="55" t="s">
        <v>65</v>
      </c>
      <c r="DG23" s="58"/>
      <c r="DH23" s="132" t="str">
        <f>DH15</f>
        <v>0</v>
      </c>
      <c r="DI23" s="55" t="s">
        <v>65</v>
      </c>
      <c r="DJ23" s="58"/>
      <c r="DK23" s="62" t="str">
        <f>DK15</f>
        <v>0</v>
      </c>
      <c r="DL23" s="55" t="s">
        <v>65</v>
      </c>
      <c r="DM23" s="58"/>
      <c r="DN23" s="60" t="str">
        <f>DN15</f>
        <v>0</v>
      </c>
      <c r="DO23" s="56" t="s">
        <v>65</v>
      </c>
      <c r="DP23" s="58"/>
      <c r="DQ23" s="132" t="str">
        <f>DQ15</f>
        <v>0</v>
      </c>
      <c r="DR23" s="134"/>
    </row>
    <row r="24" spans="1:122" ht="23.25" customHeight="1" x14ac:dyDescent="0.15">
      <c r="B24" s="63"/>
      <c r="C24" s="64"/>
      <c r="D24" s="65"/>
      <c r="E24" s="66" t="s">
        <v>80</v>
      </c>
      <c r="F24" s="67"/>
      <c r="G24" s="68">
        <f>+【間接経費手動入力】仮受け消費税留保相当額計算表!G40</f>
        <v>0</v>
      </c>
      <c r="H24" s="126" t="s">
        <v>80</v>
      </c>
      <c r="I24" s="127"/>
      <c r="J24" s="39"/>
      <c r="K24" s="128" t="s">
        <v>80</v>
      </c>
      <c r="L24" s="127"/>
      <c r="M24" s="68"/>
      <c r="N24" s="126" t="s">
        <v>80</v>
      </c>
      <c r="O24" s="127"/>
      <c r="P24" s="39"/>
      <c r="Q24" s="128" t="s">
        <v>80</v>
      </c>
      <c r="R24" s="127"/>
      <c r="S24" s="39"/>
      <c r="T24" s="126" t="s">
        <v>80</v>
      </c>
      <c r="U24" s="127"/>
      <c r="V24" s="68"/>
      <c r="W24" s="126" t="s">
        <v>80</v>
      </c>
      <c r="X24" s="127"/>
      <c r="Y24" s="39"/>
      <c r="Z24" s="129" t="s">
        <v>80</v>
      </c>
      <c r="AA24" s="128"/>
      <c r="AB24" s="39"/>
      <c r="AC24" s="128" t="s">
        <v>80</v>
      </c>
      <c r="AD24" s="127"/>
      <c r="AE24" s="68"/>
      <c r="AF24" s="126" t="s">
        <v>80</v>
      </c>
      <c r="AG24" s="127"/>
      <c r="AH24" s="39"/>
      <c r="AI24" s="128" t="s">
        <v>80</v>
      </c>
      <c r="AJ24" s="127"/>
      <c r="AK24" s="39"/>
      <c r="AL24" s="126" t="s">
        <v>80</v>
      </c>
      <c r="AM24" s="127"/>
      <c r="AN24" s="68"/>
      <c r="AO24" s="128" t="s">
        <v>80</v>
      </c>
      <c r="AP24" s="127"/>
      <c r="AQ24" s="39"/>
      <c r="AR24" s="126" t="s">
        <v>80</v>
      </c>
      <c r="AS24" s="127"/>
      <c r="AT24" s="39"/>
      <c r="AU24" s="128" t="s">
        <v>80</v>
      </c>
      <c r="AV24" s="127"/>
      <c r="AW24" s="68"/>
      <c r="AX24" s="126" t="s">
        <v>80</v>
      </c>
      <c r="AY24" s="127"/>
      <c r="AZ24" s="39"/>
      <c r="BA24" s="128" t="s">
        <v>80</v>
      </c>
      <c r="BB24" s="127"/>
      <c r="BC24" s="39"/>
      <c r="BD24" s="126" t="s">
        <v>80</v>
      </c>
      <c r="BE24" s="127"/>
      <c r="BF24" s="68"/>
      <c r="BG24" s="126" t="s">
        <v>80</v>
      </c>
      <c r="BH24" s="127"/>
      <c r="BI24" s="39"/>
      <c r="BJ24" s="126" t="s">
        <v>80</v>
      </c>
      <c r="BK24" s="127"/>
      <c r="BL24" s="39"/>
      <c r="BM24" s="128" t="s">
        <v>80</v>
      </c>
      <c r="BN24" s="127"/>
      <c r="BO24" s="68"/>
      <c r="BP24" s="126" t="s">
        <v>80</v>
      </c>
      <c r="BQ24" s="127"/>
      <c r="BR24" s="39"/>
      <c r="BS24" s="128" t="s">
        <v>80</v>
      </c>
      <c r="BT24" s="127"/>
      <c r="BU24" s="39"/>
      <c r="BV24" s="126" t="s">
        <v>80</v>
      </c>
      <c r="BW24" s="127"/>
      <c r="BX24" s="68"/>
      <c r="BY24" s="126" t="s">
        <v>80</v>
      </c>
      <c r="BZ24" s="127"/>
      <c r="CA24" s="39"/>
      <c r="CB24" s="126" t="s">
        <v>80</v>
      </c>
      <c r="CC24" s="127"/>
      <c r="CD24" s="39"/>
      <c r="CE24" s="128" t="s">
        <v>80</v>
      </c>
      <c r="CF24" s="127"/>
      <c r="CG24" s="68"/>
      <c r="CH24" s="126" t="s">
        <v>80</v>
      </c>
      <c r="CI24" s="127"/>
      <c r="CJ24" s="39"/>
      <c r="CK24" s="128" t="s">
        <v>80</v>
      </c>
      <c r="CL24" s="127"/>
      <c r="CM24" s="39"/>
      <c r="CN24" s="126" t="s">
        <v>80</v>
      </c>
      <c r="CO24" s="127"/>
      <c r="CP24" s="68"/>
      <c r="CQ24" s="126" t="s">
        <v>80</v>
      </c>
      <c r="CR24" s="127"/>
      <c r="CS24" s="39"/>
      <c r="CT24" s="126" t="s">
        <v>80</v>
      </c>
      <c r="CU24" s="127"/>
      <c r="CV24" s="39"/>
      <c r="CW24" s="128" t="s">
        <v>80</v>
      </c>
      <c r="CX24" s="127"/>
      <c r="CY24" s="68"/>
      <c r="CZ24" s="126" t="s">
        <v>80</v>
      </c>
      <c r="DA24" s="127"/>
      <c r="DB24" s="39"/>
      <c r="DC24" s="128" t="s">
        <v>80</v>
      </c>
      <c r="DD24" s="127"/>
      <c r="DE24" s="39"/>
      <c r="DF24" s="126" t="s">
        <v>80</v>
      </c>
      <c r="DG24" s="127"/>
      <c r="DH24" s="68"/>
      <c r="DI24" s="126" t="s">
        <v>80</v>
      </c>
      <c r="DJ24" s="127"/>
      <c r="DK24" s="39"/>
      <c r="DL24" s="126" t="s">
        <v>80</v>
      </c>
      <c r="DM24" s="127"/>
      <c r="DN24" s="39"/>
      <c r="DO24" s="128" t="s">
        <v>80</v>
      </c>
      <c r="DP24" s="127"/>
      <c r="DQ24" s="68"/>
      <c r="DR24" s="134"/>
    </row>
    <row r="25" spans="1:122" ht="23.25" customHeight="1" thickBot="1" x14ac:dyDescent="0.2">
      <c r="B25" s="73"/>
      <c r="C25" s="74"/>
      <c r="D25" s="75"/>
      <c r="E25" s="73" t="s">
        <v>81</v>
      </c>
      <c r="F25" s="76"/>
      <c r="G25" s="77">
        <f>G23-G24</f>
        <v>0</v>
      </c>
      <c r="H25" s="73" t="s">
        <v>81</v>
      </c>
      <c r="I25" s="76"/>
      <c r="J25" s="78">
        <f>J23-J24</f>
        <v>0</v>
      </c>
      <c r="K25" s="74" t="s">
        <v>81</v>
      </c>
      <c r="L25" s="74"/>
      <c r="M25" s="131">
        <f>SUM(P25,S25,V25,Y25,AB25,AE25,AH25,AK25,AN25,AQ25,AT25,AW25,AZ25,BC25,BF25,BI25,BL25,BO25,BR25,BU25,BX25,CA25,CD25,CG25,CJ25,CM25,CP25,CS25,CV25,CY25,DB25,DE25,DH25,DK25,DN25,DQ25)</f>
        <v>0</v>
      </c>
      <c r="N25" s="73" t="s">
        <v>81</v>
      </c>
      <c r="O25" s="76"/>
      <c r="P25" s="78">
        <f>P23-P24</f>
        <v>0</v>
      </c>
      <c r="Q25" s="74" t="s">
        <v>81</v>
      </c>
      <c r="R25" s="76"/>
      <c r="S25" s="80">
        <f>S23-S24</f>
        <v>0</v>
      </c>
      <c r="T25" s="73" t="s">
        <v>81</v>
      </c>
      <c r="U25" s="76"/>
      <c r="V25" s="133">
        <f>V23-V24</f>
        <v>0</v>
      </c>
      <c r="W25" s="73" t="s">
        <v>81</v>
      </c>
      <c r="X25" s="76"/>
      <c r="Y25" s="80">
        <f>Y23-Y24</f>
        <v>0</v>
      </c>
      <c r="Z25" s="73" t="s">
        <v>81</v>
      </c>
      <c r="AA25" s="76"/>
      <c r="AB25" s="78">
        <f>AB23-AB24</f>
        <v>0</v>
      </c>
      <c r="AC25" s="74" t="s">
        <v>81</v>
      </c>
      <c r="AD25" s="76"/>
      <c r="AE25" s="133">
        <f>AE23-AE24</f>
        <v>0</v>
      </c>
      <c r="AF25" s="73" t="s">
        <v>81</v>
      </c>
      <c r="AG25" s="76"/>
      <c r="AH25" s="78">
        <f>AH23-AH24</f>
        <v>0</v>
      </c>
      <c r="AI25" s="74" t="s">
        <v>81</v>
      </c>
      <c r="AJ25" s="76"/>
      <c r="AK25" s="80">
        <f>AK23-AK24</f>
        <v>0</v>
      </c>
      <c r="AL25" s="73" t="s">
        <v>81</v>
      </c>
      <c r="AM25" s="76"/>
      <c r="AN25" s="78">
        <f>AN23-AN24</f>
        <v>0</v>
      </c>
      <c r="AO25" s="74" t="s">
        <v>81</v>
      </c>
      <c r="AP25" s="76"/>
      <c r="AQ25" s="80">
        <f>AQ23-AQ24</f>
        <v>0</v>
      </c>
      <c r="AR25" s="73" t="s">
        <v>81</v>
      </c>
      <c r="AS25" s="76"/>
      <c r="AT25" s="78">
        <f>AT23-AT24</f>
        <v>0</v>
      </c>
      <c r="AU25" s="74" t="s">
        <v>81</v>
      </c>
      <c r="AV25" s="76"/>
      <c r="AW25" s="133">
        <f>AW23-AW24</f>
        <v>0</v>
      </c>
      <c r="AX25" s="73" t="s">
        <v>81</v>
      </c>
      <c r="AY25" s="76"/>
      <c r="AZ25" s="78">
        <f>AZ23-AZ24</f>
        <v>0</v>
      </c>
      <c r="BA25" s="74" t="s">
        <v>81</v>
      </c>
      <c r="BB25" s="76"/>
      <c r="BC25" s="80">
        <f>BC23-BC24</f>
        <v>0</v>
      </c>
      <c r="BD25" s="73" t="s">
        <v>81</v>
      </c>
      <c r="BE25" s="76"/>
      <c r="BF25" s="133">
        <f>BF23-BF24</f>
        <v>0</v>
      </c>
      <c r="BG25" s="73" t="s">
        <v>81</v>
      </c>
      <c r="BH25" s="76"/>
      <c r="BI25" s="80">
        <f>BI23-BI24</f>
        <v>0</v>
      </c>
      <c r="BJ25" s="73" t="s">
        <v>81</v>
      </c>
      <c r="BK25" s="76"/>
      <c r="BL25" s="78">
        <f>BL23-BL24</f>
        <v>0</v>
      </c>
      <c r="BM25" s="74" t="s">
        <v>81</v>
      </c>
      <c r="BN25" s="76"/>
      <c r="BO25" s="133">
        <f>BO23-BO24</f>
        <v>0</v>
      </c>
      <c r="BP25" s="73" t="s">
        <v>81</v>
      </c>
      <c r="BQ25" s="76"/>
      <c r="BR25" s="78">
        <f>BR23-BR24</f>
        <v>0</v>
      </c>
      <c r="BS25" s="74" t="s">
        <v>81</v>
      </c>
      <c r="BT25" s="76"/>
      <c r="BU25" s="80">
        <f>BU23-BU24</f>
        <v>0</v>
      </c>
      <c r="BV25" s="73" t="s">
        <v>81</v>
      </c>
      <c r="BW25" s="76"/>
      <c r="BX25" s="133">
        <f>BX23-BX24</f>
        <v>0</v>
      </c>
      <c r="BY25" s="73" t="s">
        <v>81</v>
      </c>
      <c r="BZ25" s="76"/>
      <c r="CA25" s="80">
        <f>CA23-CA24</f>
        <v>0</v>
      </c>
      <c r="CB25" s="73" t="s">
        <v>81</v>
      </c>
      <c r="CC25" s="76"/>
      <c r="CD25" s="78">
        <f>CD23-CD24</f>
        <v>0</v>
      </c>
      <c r="CE25" s="74" t="s">
        <v>81</v>
      </c>
      <c r="CF25" s="76"/>
      <c r="CG25" s="133">
        <f>CG23-CG24</f>
        <v>0</v>
      </c>
      <c r="CH25" s="73" t="s">
        <v>81</v>
      </c>
      <c r="CI25" s="76"/>
      <c r="CJ25" s="78">
        <f>CJ23-CJ24</f>
        <v>0</v>
      </c>
      <c r="CK25" s="74" t="s">
        <v>81</v>
      </c>
      <c r="CL25" s="76"/>
      <c r="CM25" s="80">
        <f>CM23-CM24</f>
        <v>0</v>
      </c>
      <c r="CN25" s="73" t="s">
        <v>81</v>
      </c>
      <c r="CO25" s="76"/>
      <c r="CP25" s="133">
        <f>CP23-CP24</f>
        <v>0</v>
      </c>
      <c r="CQ25" s="73" t="s">
        <v>81</v>
      </c>
      <c r="CR25" s="76"/>
      <c r="CS25" s="80">
        <f>CS23-CS24</f>
        <v>0</v>
      </c>
      <c r="CT25" s="73" t="s">
        <v>81</v>
      </c>
      <c r="CU25" s="76"/>
      <c r="CV25" s="78">
        <f>CV23-CV24</f>
        <v>0</v>
      </c>
      <c r="CW25" s="74" t="s">
        <v>81</v>
      </c>
      <c r="CX25" s="76"/>
      <c r="CY25" s="133">
        <f>CY23-CY24</f>
        <v>0</v>
      </c>
      <c r="CZ25" s="73" t="s">
        <v>81</v>
      </c>
      <c r="DA25" s="76"/>
      <c r="DB25" s="78">
        <f>DB23-DB24</f>
        <v>0</v>
      </c>
      <c r="DC25" s="74" t="s">
        <v>81</v>
      </c>
      <c r="DD25" s="76"/>
      <c r="DE25" s="80">
        <f>DE23-DE24</f>
        <v>0</v>
      </c>
      <c r="DF25" s="73" t="s">
        <v>81</v>
      </c>
      <c r="DG25" s="76"/>
      <c r="DH25" s="133">
        <f>DH23-DH24</f>
        <v>0</v>
      </c>
      <c r="DI25" s="73" t="s">
        <v>81</v>
      </c>
      <c r="DJ25" s="76"/>
      <c r="DK25" s="80">
        <f>DK23-DK24</f>
        <v>0</v>
      </c>
      <c r="DL25" s="73" t="s">
        <v>81</v>
      </c>
      <c r="DM25" s="76"/>
      <c r="DN25" s="78">
        <f>DN23-DN24</f>
        <v>0</v>
      </c>
      <c r="DO25" s="74" t="s">
        <v>81</v>
      </c>
      <c r="DP25" s="76"/>
      <c r="DQ25" s="133">
        <f>DQ23-DQ24</f>
        <v>0</v>
      </c>
      <c r="DR25" s="134"/>
    </row>
  </sheetData>
  <mergeCells count="332">
    <mergeCell ref="DL21:DN21"/>
    <mergeCell ref="DO21:DQ21"/>
    <mergeCell ref="CT21:CV21"/>
    <mergeCell ref="CW21:CY21"/>
    <mergeCell ref="CZ21:DB21"/>
    <mergeCell ref="DC21:DE21"/>
    <mergeCell ref="DF21:DH21"/>
    <mergeCell ref="DI21:DK21"/>
    <mergeCell ref="CB21:CD21"/>
    <mergeCell ref="CE21:CG21"/>
    <mergeCell ref="CH21:CJ21"/>
    <mergeCell ref="CK21:CM21"/>
    <mergeCell ref="CN21:CP21"/>
    <mergeCell ref="CQ21:CS21"/>
    <mergeCell ref="BJ21:BL21"/>
    <mergeCell ref="BM21:BO21"/>
    <mergeCell ref="BP21:BR21"/>
    <mergeCell ref="BS21:BU21"/>
    <mergeCell ref="BV21:BX21"/>
    <mergeCell ref="BY21:CA21"/>
    <mergeCell ref="AR21:AT21"/>
    <mergeCell ref="AU21:AW21"/>
    <mergeCell ref="AX21:AZ21"/>
    <mergeCell ref="BA21:BC21"/>
    <mergeCell ref="BD21:BF21"/>
    <mergeCell ref="BG21:BI21"/>
    <mergeCell ref="Z21:AB21"/>
    <mergeCell ref="AC21:AE21"/>
    <mergeCell ref="AF21:AH21"/>
    <mergeCell ref="AI21:AK21"/>
    <mergeCell ref="AL21:AN21"/>
    <mergeCell ref="AO21:AQ21"/>
    <mergeCell ref="DL20:DN20"/>
    <mergeCell ref="DO20:DQ20"/>
    <mergeCell ref="B21:D21"/>
    <mergeCell ref="E21:G21"/>
    <mergeCell ref="H21:J21"/>
    <mergeCell ref="K21:M21"/>
    <mergeCell ref="N21:P21"/>
    <mergeCell ref="Q21:S21"/>
    <mergeCell ref="T21:V21"/>
    <mergeCell ref="W21:Y21"/>
    <mergeCell ref="CT20:CV20"/>
    <mergeCell ref="CW20:CY20"/>
    <mergeCell ref="CZ20:DB20"/>
    <mergeCell ref="DC20:DE20"/>
    <mergeCell ref="DF20:DH20"/>
    <mergeCell ref="DI20:DK20"/>
    <mergeCell ref="CB20:CD20"/>
    <mergeCell ref="CE20:CG20"/>
    <mergeCell ref="AC20:AE20"/>
    <mergeCell ref="AF20:AH20"/>
    <mergeCell ref="AI20:AK20"/>
    <mergeCell ref="AL20:AN20"/>
    <mergeCell ref="AO20:AQ20"/>
    <mergeCell ref="CH20:CJ20"/>
    <mergeCell ref="CK20:CM20"/>
    <mergeCell ref="CN20:CP20"/>
    <mergeCell ref="CQ20:CS20"/>
    <mergeCell ref="BJ20:BL20"/>
    <mergeCell ref="BM20:BO20"/>
    <mergeCell ref="BP20:BR20"/>
    <mergeCell ref="BS20:BU20"/>
    <mergeCell ref="BV20:BX20"/>
    <mergeCell ref="BY20:CA20"/>
    <mergeCell ref="B20:D20"/>
    <mergeCell ref="E20:G20"/>
    <mergeCell ref="H20:J20"/>
    <mergeCell ref="K20:M20"/>
    <mergeCell ref="N20:P20"/>
    <mergeCell ref="Q20:S20"/>
    <mergeCell ref="T20:V20"/>
    <mergeCell ref="W20:Y20"/>
    <mergeCell ref="CT19:CV19"/>
    <mergeCell ref="CB19:CD19"/>
    <mergeCell ref="CE19:CG19"/>
    <mergeCell ref="CH19:CJ19"/>
    <mergeCell ref="CK19:CM19"/>
    <mergeCell ref="CN19:CP19"/>
    <mergeCell ref="CQ19:CS19"/>
    <mergeCell ref="BJ19:BL19"/>
    <mergeCell ref="BM19:BO19"/>
    <mergeCell ref="AR20:AT20"/>
    <mergeCell ref="AU20:AW20"/>
    <mergeCell ref="AX20:AZ20"/>
    <mergeCell ref="BA20:BC20"/>
    <mergeCell ref="BD20:BF20"/>
    <mergeCell ref="BG20:BI20"/>
    <mergeCell ref="Z20:AB20"/>
    <mergeCell ref="BY19:CA19"/>
    <mergeCell ref="AR19:AT19"/>
    <mergeCell ref="AU19:AW19"/>
    <mergeCell ref="AX19:AZ19"/>
    <mergeCell ref="BA19:BC19"/>
    <mergeCell ref="BD19:BF19"/>
    <mergeCell ref="BG19:BI19"/>
    <mergeCell ref="DL19:DN19"/>
    <mergeCell ref="DO19:DQ19"/>
    <mergeCell ref="CW19:CY19"/>
    <mergeCell ref="CZ19:DB19"/>
    <mergeCell ref="DC19:DE19"/>
    <mergeCell ref="DF19:DH19"/>
    <mergeCell ref="DI19:DK19"/>
    <mergeCell ref="BP19:BR19"/>
    <mergeCell ref="BS19:BU19"/>
    <mergeCell ref="BV19:BX19"/>
    <mergeCell ref="DI18:DK18"/>
    <mergeCell ref="DL18:DN18"/>
    <mergeCell ref="DO18:DQ18"/>
    <mergeCell ref="CW18:CY18"/>
    <mergeCell ref="CZ18:DB18"/>
    <mergeCell ref="DC18:DE18"/>
    <mergeCell ref="DF18:DH18"/>
    <mergeCell ref="AX18:AZ18"/>
    <mergeCell ref="BA18:BC18"/>
    <mergeCell ref="BD18:BF18"/>
    <mergeCell ref="BV18:BX18"/>
    <mergeCell ref="CQ18:CS18"/>
    <mergeCell ref="CT18:CV18"/>
    <mergeCell ref="BY18:CA18"/>
    <mergeCell ref="CB18:CD18"/>
    <mergeCell ref="CE18:CG18"/>
    <mergeCell ref="CH18:CJ18"/>
    <mergeCell ref="CK18:CM18"/>
    <mergeCell ref="CN18:CP18"/>
    <mergeCell ref="BG18:BI18"/>
    <mergeCell ref="BJ18:BL18"/>
    <mergeCell ref="BM18:BO18"/>
    <mergeCell ref="BP18:BR18"/>
    <mergeCell ref="BS18:BU18"/>
    <mergeCell ref="AO18:AQ18"/>
    <mergeCell ref="AR18:AT18"/>
    <mergeCell ref="AU18:AW18"/>
    <mergeCell ref="Z19:AB19"/>
    <mergeCell ref="AC19:AE19"/>
    <mergeCell ref="AF19:AH19"/>
    <mergeCell ref="AI19:AK19"/>
    <mergeCell ref="AL19:AN19"/>
    <mergeCell ref="AO19:AQ19"/>
    <mergeCell ref="AL18:AN18"/>
    <mergeCell ref="DF17:DH17"/>
    <mergeCell ref="DI17:DK17"/>
    <mergeCell ref="DL17:DN17"/>
    <mergeCell ref="BS17:BU17"/>
    <mergeCell ref="AL17:AN17"/>
    <mergeCell ref="AO17:AQ17"/>
    <mergeCell ref="AR17:AT17"/>
    <mergeCell ref="AU17:AW17"/>
    <mergeCell ref="AX17:AZ17"/>
    <mergeCell ref="BA17:BC17"/>
    <mergeCell ref="DO17:DQ17"/>
    <mergeCell ref="E18:G18"/>
    <mergeCell ref="H18:J18"/>
    <mergeCell ref="K18:M18"/>
    <mergeCell ref="N18:P18"/>
    <mergeCell ref="Q18:S18"/>
    <mergeCell ref="T18:V18"/>
    <mergeCell ref="CN17:CP17"/>
    <mergeCell ref="CQ17:CS17"/>
    <mergeCell ref="CT17:CV17"/>
    <mergeCell ref="CW17:CY17"/>
    <mergeCell ref="CZ17:DB17"/>
    <mergeCell ref="DC17:DE17"/>
    <mergeCell ref="BV17:BX17"/>
    <mergeCell ref="BY17:CA17"/>
    <mergeCell ref="CB17:CD17"/>
    <mergeCell ref="CE17:CG17"/>
    <mergeCell ref="CH17:CJ17"/>
    <mergeCell ref="CK17:CM17"/>
    <mergeCell ref="BD17:BF17"/>
    <mergeCell ref="BG17:BI17"/>
    <mergeCell ref="BJ17:BL17"/>
    <mergeCell ref="BM17:BO17"/>
    <mergeCell ref="BP17:BR17"/>
    <mergeCell ref="T17:V17"/>
    <mergeCell ref="W17:Y17"/>
    <mergeCell ref="Z17:AB17"/>
    <mergeCell ref="AC17:AE17"/>
    <mergeCell ref="AF17:AH17"/>
    <mergeCell ref="AI17:AK17"/>
    <mergeCell ref="B17:C19"/>
    <mergeCell ref="E17:G17"/>
    <mergeCell ref="H17:J17"/>
    <mergeCell ref="K17:M17"/>
    <mergeCell ref="N17:P17"/>
    <mergeCell ref="Q17:S17"/>
    <mergeCell ref="W18:Y18"/>
    <mergeCell ref="Z18:AB18"/>
    <mergeCell ref="AC18:AE18"/>
    <mergeCell ref="AF18:AH18"/>
    <mergeCell ref="AI18:AK18"/>
    <mergeCell ref="E19:G19"/>
    <mergeCell ref="H19:J19"/>
    <mergeCell ref="K19:M19"/>
    <mergeCell ref="N19:P19"/>
    <mergeCell ref="Q19:S19"/>
    <mergeCell ref="T19:V19"/>
    <mergeCell ref="W19:Y19"/>
    <mergeCell ref="DC15:DD16"/>
    <mergeCell ref="DF15:DG16"/>
    <mergeCell ref="DI15:DJ16"/>
    <mergeCell ref="DL15:DM16"/>
    <mergeCell ref="DO15:DP16"/>
    <mergeCell ref="B16:D16"/>
    <mergeCell ref="CK15:CL16"/>
    <mergeCell ref="CN15:CO16"/>
    <mergeCell ref="CQ15:CR16"/>
    <mergeCell ref="CT15:CU16"/>
    <mergeCell ref="CW15:CX16"/>
    <mergeCell ref="CZ15:DA16"/>
    <mergeCell ref="BS15:BT16"/>
    <mergeCell ref="BV15:BW16"/>
    <mergeCell ref="BY15:BZ16"/>
    <mergeCell ref="CB15:CC16"/>
    <mergeCell ref="CE15:CF16"/>
    <mergeCell ref="CH15:CI16"/>
    <mergeCell ref="BA15:BB16"/>
    <mergeCell ref="BD15:BE16"/>
    <mergeCell ref="BG15:BH16"/>
    <mergeCell ref="BJ15:BK16"/>
    <mergeCell ref="BM15:BN16"/>
    <mergeCell ref="BP15:BQ16"/>
    <mergeCell ref="AI15:AJ16"/>
    <mergeCell ref="AL15:AM16"/>
    <mergeCell ref="AO15:AP16"/>
    <mergeCell ref="AR15:AS16"/>
    <mergeCell ref="AU15:AV16"/>
    <mergeCell ref="AX15:AY16"/>
    <mergeCell ref="Q15:R16"/>
    <mergeCell ref="T15:U16"/>
    <mergeCell ref="W15:X16"/>
    <mergeCell ref="Z15:AA16"/>
    <mergeCell ref="AC15:AD16"/>
    <mergeCell ref="AF15:AG16"/>
    <mergeCell ref="B14:D14"/>
    <mergeCell ref="B15:D15"/>
    <mergeCell ref="E15:F16"/>
    <mergeCell ref="H15:I16"/>
    <mergeCell ref="K15:L16"/>
    <mergeCell ref="N15:O16"/>
    <mergeCell ref="DL6:DN6"/>
    <mergeCell ref="DO6:DQ6"/>
    <mergeCell ref="B7:D7"/>
    <mergeCell ref="B8:D8"/>
    <mergeCell ref="B9:B13"/>
    <mergeCell ref="C9:D9"/>
    <mergeCell ref="C10:D10"/>
    <mergeCell ref="C11:D11"/>
    <mergeCell ref="C12:D12"/>
    <mergeCell ref="C13:D13"/>
    <mergeCell ref="CT6:CV6"/>
    <mergeCell ref="CW6:CY6"/>
    <mergeCell ref="CZ6:DB6"/>
    <mergeCell ref="DC6:DE6"/>
    <mergeCell ref="DF6:DH6"/>
    <mergeCell ref="DI6:DK6"/>
    <mergeCell ref="CB6:CD6"/>
    <mergeCell ref="CE6:CG6"/>
    <mergeCell ref="CH6:CJ6"/>
    <mergeCell ref="CK6:CM6"/>
    <mergeCell ref="CN6:CP6"/>
    <mergeCell ref="CQ6:CS6"/>
    <mergeCell ref="BJ6:BL6"/>
    <mergeCell ref="BM6:BO6"/>
    <mergeCell ref="BP6:BR6"/>
    <mergeCell ref="BS6:BU6"/>
    <mergeCell ref="BV6:BX6"/>
    <mergeCell ref="BY6:CA6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DF5:DH5"/>
    <mergeCell ref="DI5:DK5"/>
    <mergeCell ref="DL5:DN5"/>
    <mergeCell ref="DO5:DQ5"/>
    <mergeCell ref="B6:D6"/>
    <mergeCell ref="H6:J6"/>
    <mergeCell ref="N6:P6"/>
    <mergeCell ref="Q6:S6"/>
    <mergeCell ref="T6:V6"/>
    <mergeCell ref="W6:Y6"/>
    <mergeCell ref="CN5:CP5"/>
    <mergeCell ref="CQ5:CS5"/>
    <mergeCell ref="CT5:CV5"/>
    <mergeCell ref="CW5:CY5"/>
    <mergeCell ref="CZ5:DB5"/>
    <mergeCell ref="DC5:DE5"/>
    <mergeCell ref="BV5:BX5"/>
    <mergeCell ref="BY5:CA5"/>
    <mergeCell ref="CB5:CD5"/>
    <mergeCell ref="CE5:CG5"/>
    <mergeCell ref="CH5:CJ5"/>
    <mergeCell ref="CK5:CM5"/>
    <mergeCell ref="BD5:BF5"/>
    <mergeCell ref="BG5:BI5"/>
    <mergeCell ref="BJ5:BL5"/>
    <mergeCell ref="BM5:BO5"/>
    <mergeCell ref="BP5:BR5"/>
    <mergeCell ref="BS5:BU5"/>
    <mergeCell ref="AL5:AN5"/>
    <mergeCell ref="AO5:AQ5"/>
    <mergeCell ref="AR5:AT5"/>
    <mergeCell ref="AU5:AW5"/>
    <mergeCell ref="AX5:AZ5"/>
    <mergeCell ref="BA5:BC5"/>
    <mergeCell ref="AC5:AE5"/>
    <mergeCell ref="AF5:AH5"/>
    <mergeCell ref="AI5:AK5"/>
    <mergeCell ref="B5:D5"/>
    <mergeCell ref="E5:G6"/>
    <mergeCell ref="H5:J5"/>
    <mergeCell ref="K5:M6"/>
    <mergeCell ref="N5:P5"/>
    <mergeCell ref="Q5:S5"/>
    <mergeCell ref="E1:M1"/>
    <mergeCell ref="B2:M2"/>
    <mergeCell ref="N2:P2"/>
    <mergeCell ref="Q2:S2"/>
    <mergeCell ref="T2:V2"/>
    <mergeCell ref="W2:Y2"/>
    <mergeCell ref="T5:V5"/>
    <mergeCell ref="W5:Y5"/>
    <mergeCell ref="Z5:AB5"/>
  </mergeCells>
  <phoneticPr fontId="2"/>
  <dataValidations count="1">
    <dataValidation operator="equal" allowBlank="1" showInputMessage="1" showErrorMessage="1" sqref="D4"/>
  </dataValidations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colBreaks count="12" manualBreakCount="12">
    <brk id="13" max="1048575" man="1"/>
    <brk id="22" max="1048575" man="1"/>
    <brk id="31" max="1048575" man="1"/>
    <brk id="40" max="1048575" man="1"/>
    <brk id="49" max="1048575" man="1"/>
    <brk id="58" max="1048575" man="1"/>
    <brk id="67" max="1048575" man="1"/>
    <brk id="76" max="1048575" man="1"/>
    <brk id="85" max="1048575" man="1"/>
    <brk id="94" max="1048575" man="1"/>
    <brk id="103" max="1048575" man="1"/>
    <brk id="1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44"/>
  <sheetViews>
    <sheetView showGridLines="0" tabSelected="1" view="pageBreakPreview" zoomScaleNormal="100" zoomScaleSheetLayoutView="100" workbookViewId="0">
      <selection activeCell="D28" sqref="D28"/>
    </sheetView>
  </sheetViews>
  <sheetFormatPr defaultRowHeight="13.5" x14ac:dyDescent="0.15"/>
  <cols>
    <col min="1" max="1" width="2.25" customWidth="1"/>
    <col min="2" max="2" width="15.5" style="111" customWidth="1"/>
    <col min="3" max="7" width="14.625" style="2" customWidth="1"/>
  </cols>
  <sheetData>
    <row r="1" spans="2:7" ht="11.25" customHeight="1" x14ac:dyDescent="0.15">
      <c r="G1" s="92"/>
    </row>
    <row r="2" spans="2:7" ht="23.25" customHeight="1" x14ac:dyDescent="0.15">
      <c r="B2" s="201" t="s">
        <v>84</v>
      </c>
      <c r="C2" s="202"/>
      <c r="D2" s="202"/>
      <c r="E2" s="202"/>
      <c r="F2" s="202"/>
      <c r="G2" s="202"/>
    </row>
    <row r="3" spans="2:7" ht="8.25" customHeight="1" x14ac:dyDescent="0.15">
      <c r="B3" s="110"/>
      <c r="C3" s="111"/>
      <c r="D3" s="111"/>
      <c r="E3" s="111"/>
      <c r="F3" s="111"/>
      <c r="G3" s="111"/>
    </row>
    <row r="4" spans="2:7" ht="19.5" customHeight="1" x14ac:dyDescent="0.15">
      <c r="B4" s="95" t="s">
        <v>11</v>
      </c>
      <c r="C4" s="203">
        <f>+報告様式１別紙イ!D4</f>
        <v>0</v>
      </c>
      <c r="D4" s="204"/>
      <c r="E4" s="109" t="s">
        <v>97</v>
      </c>
      <c r="F4" s="87">
        <v>30</v>
      </c>
      <c r="G4" s="92"/>
    </row>
    <row r="5" spans="2:7" ht="19.5" customHeight="1" x14ac:dyDescent="0.15">
      <c r="B5" s="94" t="s">
        <v>53</v>
      </c>
      <c r="C5" s="205">
        <f>+報告様式１別紙イ!H6</f>
        <v>0</v>
      </c>
      <c r="D5" s="205"/>
      <c r="E5" s="205"/>
      <c r="F5" s="205"/>
      <c r="G5" s="92"/>
    </row>
    <row r="6" spans="2:7" ht="15" customHeight="1" x14ac:dyDescent="0.15">
      <c r="B6" s="98"/>
      <c r="C6" s="97"/>
      <c r="G6" s="6" t="s">
        <v>5</v>
      </c>
    </row>
    <row r="7" spans="2:7" ht="36" customHeight="1" x14ac:dyDescent="0.15">
      <c r="B7" s="206" t="s">
        <v>4</v>
      </c>
      <c r="C7" s="208" t="s">
        <v>92</v>
      </c>
      <c r="D7" s="208" t="s">
        <v>93</v>
      </c>
      <c r="E7" s="211" t="s">
        <v>0</v>
      </c>
      <c r="F7" s="211"/>
      <c r="G7" s="212"/>
    </row>
    <row r="8" spans="2:7" ht="51" customHeight="1" x14ac:dyDescent="0.15">
      <c r="B8" s="207"/>
      <c r="C8" s="209"/>
      <c r="D8" s="210"/>
      <c r="E8" s="90" t="s">
        <v>94</v>
      </c>
      <c r="F8" s="91" t="s">
        <v>95</v>
      </c>
      <c r="G8" s="91" t="s">
        <v>96</v>
      </c>
    </row>
    <row r="9" spans="2:7" ht="16.5" customHeight="1" x14ac:dyDescent="0.15">
      <c r="B9" s="1"/>
      <c r="C9" s="8"/>
      <c r="D9" s="8"/>
      <c r="E9" s="112"/>
      <c r="F9" s="112"/>
      <c r="G9" s="112"/>
    </row>
    <row r="10" spans="2:7" ht="16.5" customHeight="1" x14ac:dyDescent="0.15">
      <c r="B10" s="86" t="s">
        <v>1</v>
      </c>
      <c r="C10" s="119">
        <f>SUM(C11:C12)</f>
        <v>0</v>
      </c>
      <c r="D10" s="119">
        <f>SUM(D11:D12)</f>
        <v>0</v>
      </c>
      <c r="E10" s="119">
        <f>SUM(E11:E12)</f>
        <v>0</v>
      </c>
      <c r="F10" s="119">
        <f>SUM(F11:F12)</f>
        <v>0</v>
      </c>
      <c r="G10" s="119">
        <f>SUM(G11:G12)</f>
        <v>0</v>
      </c>
    </row>
    <row r="11" spans="2:7" ht="16.5" customHeight="1" x14ac:dyDescent="0.15">
      <c r="B11" s="94" t="s">
        <v>85</v>
      </c>
      <c r="C11" s="120"/>
      <c r="D11" s="119">
        <f>ROUNDUP(C11/1.08,0)</f>
        <v>0</v>
      </c>
      <c r="E11" s="119">
        <f>ROUNDDOWN(D11*0.08,0)</f>
        <v>0</v>
      </c>
      <c r="F11" s="119">
        <f>ROUNDDOWN(D11*0.1,0)</f>
        <v>0</v>
      </c>
      <c r="G11" s="119">
        <f>+F11-E11</f>
        <v>0</v>
      </c>
    </row>
    <row r="12" spans="2:7" ht="16.5" customHeight="1" x14ac:dyDescent="0.15">
      <c r="B12" s="95" t="s">
        <v>86</v>
      </c>
      <c r="C12" s="120"/>
      <c r="D12" s="119">
        <f>C12</f>
        <v>0</v>
      </c>
      <c r="E12" s="121"/>
      <c r="F12" s="119">
        <f>ROUNDDOWN(D12*0.1,0)</f>
        <v>0</v>
      </c>
      <c r="G12" s="119">
        <f>+F12-E12</f>
        <v>0</v>
      </c>
    </row>
    <row r="13" spans="2:7" ht="16.5" customHeight="1" x14ac:dyDescent="0.15">
      <c r="B13" s="1"/>
      <c r="C13" s="119"/>
      <c r="D13" s="119"/>
      <c r="E13" s="119"/>
      <c r="F13" s="119"/>
      <c r="G13" s="119"/>
    </row>
    <row r="14" spans="2:7" ht="16.5" customHeight="1" x14ac:dyDescent="0.15">
      <c r="B14" s="86" t="s">
        <v>82</v>
      </c>
      <c r="C14" s="119">
        <f>SUM(C15:C16)</f>
        <v>0</v>
      </c>
      <c r="D14" s="119">
        <f t="shared" ref="D14:G14" si="0">SUM(D15:D16)</f>
        <v>0</v>
      </c>
      <c r="E14" s="119">
        <f t="shared" si="0"/>
        <v>0</v>
      </c>
      <c r="F14" s="119">
        <f t="shared" si="0"/>
        <v>0</v>
      </c>
      <c r="G14" s="119">
        <f t="shared" si="0"/>
        <v>0</v>
      </c>
    </row>
    <row r="15" spans="2:7" ht="16.5" customHeight="1" x14ac:dyDescent="0.15">
      <c r="B15" s="94" t="s">
        <v>85</v>
      </c>
      <c r="C15" s="120"/>
      <c r="D15" s="119">
        <f>ROUNDUP(C15/1.08,0)</f>
        <v>0</v>
      </c>
      <c r="E15" s="119">
        <f>ROUNDDOWN(D15*0.08,0)</f>
        <v>0</v>
      </c>
      <c r="F15" s="119">
        <f t="shared" ref="F15:F16" si="1">ROUNDDOWN(D15*0.1,0)</f>
        <v>0</v>
      </c>
      <c r="G15" s="119">
        <f t="shared" ref="G15:G16" si="2">F15-E15</f>
        <v>0</v>
      </c>
    </row>
    <row r="16" spans="2:7" ht="16.5" customHeight="1" x14ac:dyDescent="0.15">
      <c r="B16" s="95" t="s">
        <v>86</v>
      </c>
      <c r="C16" s="120"/>
      <c r="D16" s="119">
        <f>C16</f>
        <v>0</v>
      </c>
      <c r="E16" s="121"/>
      <c r="F16" s="119">
        <f t="shared" si="1"/>
        <v>0</v>
      </c>
      <c r="G16" s="119">
        <f t="shared" si="2"/>
        <v>0</v>
      </c>
    </row>
    <row r="17" spans="2:7" ht="16.5" customHeight="1" x14ac:dyDescent="0.15">
      <c r="B17" s="1"/>
      <c r="C17" s="119"/>
      <c r="D17" s="119"/>
      <c r="E17" s="119"/>
      <c r="F17" s="119"/>
      <c r="G17" s="119"/>
    </row>
    <row r="18" spans="2:7" ht="16.5" customHeight="1" x14ac:dyDescent="0.15">
      <c r="B18" s="86" t="s">
        <v>2</v>
      </c>
      <c r="C18" s="119">
        <f>SUM(C19:C20)</f>
        <v>0</v>
      </c>
      <c r="D18" s="119">
        <f t="shared" ref="D18:G18" si="3">SUM(D19:D20)</f>
        <v>0</v>
      </c>
      <c r="E18" s="119">
        <f t="shared" si="3"/>
        <v>0</v>
      </c>
      <c r="F18" s="119">
        <f t="shared" si="3"/>
        <v>0</v>
      </c>
      <c r="G18" s="119">
        <f t="shared" si="3"/>
        <v>0</v>
      </c>
    </row>
    <row r="19" spans="2:7" ht="16.5" customHeight="1" x14ac:dyDescent="0.15">
      <c r="B19" s="94" t="s">
        <v>85</v>
      </c>
      <c r="C19" s="120"/>
      <c r="D19" s="119">
        <f>ROUNDUP(C19/1.08,0)</f>
        <v>0</v>
      </c>
      <c r="E19" s="119">
        <f>ROUNDDOWN(D19*0.08,0)</f>
        <v>0</v>
      </c>
      <c r="F19" s="119">
        <f t="shared" ref="F19:F20" si="4">ROUNDDOWN(D19*0.1,0)</f>
        <v>0</v>
      </c>
      <c r="G19" s="119">
        <f t="shared" ref="G19:G20" si="5">F19-E19</f>
        <v>0</v>
      </c>
    </row>
    <row r="20" spans="2:7" ht="16.5" customHeight="1" x14ac:dyDescent="0.15">
      <c r="B20" s="95" t="s">
        <v>86</v>
      </c>
      <c r="C20" s="120"/>
      <c r="D20" s="119">
        <f>C20</f>
        <v>0</v>
      </c>
      <c r="E20" s="121"/>
      <c r="F20" s="119">
        <f t="shared" si="4"/>
        <v>0</v>
      </c>
      <c r="G20" s="119">
        <f t="shared" si="5"/>
        <v>0</v>
      </c>
    </row>
    <row r="21" spans="2:7" ht="16.5" customHeight="1" x14ac:dyDescent="0.15">
      <c r="B21" s="1"/>
      <c r="C21" s="119"/>
      <c r="D21" s="119"/>
      <c r="E21" s="119"/>
      <c r="F21" s="119"/>
      <c r="G21" s="119"/>
    </row>
    <row r="22" spans="2:7" ht="16.5" customHeight="1" x14ac:dyDescent="0.15">
      <c r="B22" s="86" t="s">
        <v>3</v>
      </c>
      <c r="C22" s="119">
        <f>SUM(C23:C24)</f>
        <v>0</v>
      </c>
      <c r="D22" s="119">
        <f>SUM(D23:D24)</f>
        <v>0</v>
      </c>
      <c r="E22" s="119">
        <f>SUM(E23:E24)</f>
        <v>0</v>
      </c>
      <c r="F22" s="119">
        <f>SUM(F23:F24)</f>
        <v>0</v>
      </c>
      <c r="G22" s="119">
        <f>SUM(G23:G24)</f>
        <v>0</v>
      </c>
    </row>
    <row r="23" spans="2:7" ht="16.5" customHeight="1" x14ac:dyDescent="0.15">
      <c r="B23" s="94" t="s">
        <v>85</v>
      </c>
      <c r="C23" s="120"/>
      <c r="D23" s="119">
        <f>ROUNDUP(C23/1.08,0)</f>
        <v>0</v>
      </c>
      <c r="E23" s="119">
        <f>ROUNDDOWN(D23*0.08,0)</f>
        <v>0</v>
      </c>
      <c r="F23" s="119">
        <f>ROUNDDOWN(D23*0.1,0)</f>
        <v>0</v>
      </c>
      <c r="G23" s="119">
        <f>+F23-E23</f>
        <v>0</v>
      </c>
    </row>
    <row r="24" spans="2:7" ht="16.5" customHeight="1" x14ac:dyDescent="0.15">
      <c r="B24" s="95" t="s">
        <v>86</v>
      </c>
      <c r="C24" s="120"/>
      <c r="D24" s="119">
        <f>+C24</f>
        <v>0</v>
      </c>
      <c r="E24" s="121"/>
      <c r="F24" s="119">
        <f>ROUNDDOWN(D24*0.1,0)</f>
        <v>0</v>
      </c>
      <c r="G24" s="119">
        <f>F24-E24</f>
        <v>0</v>
      </c>
    </row>
    <row r="25" spans="2:7" ht="16.5" customHeight="1" x14ac:dyDescent="0.15">
      <c r="B25" s="95"/>
      <c r="C25" s="122"/>
      <c r="D25" s="122"/>
      <c r="E25" s="122"/>
      <c r="F25" s="119"/>
      <c r="G25" s="119"/>
    </row>
    <row r="26" spans="2:7" ht="16.5" customHeight="1" x14ac:dyDescent="0.15">
      <c r="B26" s="86" t="s">
        <v>88</v>
      </c>
      <c r="C26" s="123">
        <f>SUM(C27:C28)</f>
        <v>0</v>
      </c>
      <c r="D26" s="123">
        <f t="shared" ref="D26:F26" si="6">SUM(D22,D18,D14,D10)</f>
        <v>0</v>
      </c>
      <c r="E26" s="123">
        <f t="shared" si="6"/>
        <v>0</v>
      </c>
      <c r="F26" s="123">
        <f t="shared" si="6"/>
        <v>0</v>
      </c>
      <c r="G26" s="123">
        <f>SUM(G22,G18,G14,G10)</f>
        <v>0</v>
      </c>
    </row>
    <row r="27" spans="2:7" ht="16.5" customHeight="1" x14ac:dyDescent="0.15">
      <c r="B27" s="94" t="s">
        <v>85</v>
      </c>
      <c r="C27" s="123">
        <f>SUM(C11,C15,C19,C23)</f>
        <v>0</v>
      </c>
      <c r="D27" s="123">
        <f t="shared" ref="D27:G27" si="7">SUM(D11,D15,D19,D23)</f>
        <v>0</v>
      </c>
      <c r="E27" s="123">
        <f t="shared" si="7"/>
        <v>0</v>
      </c>
      <c r="F27" s="123">
        <f t="shared" si="7"/>
        <v>0</v>
      </c>
      <c r="G27" s="123">
        <f t="shared" si="7"/>
        <v>0</v>
      </c>
    </row>
    <row r="28" spans="2:7" ht="16.5" customHeight="1" x14ac:dyDescent="0.15">
      <c r="B28" s="95" t="s">
        <v>86</v>
      </c>
      <c r="C28" s="123">
        <f>SUM(C12,C16,C20,C24)</f>
        <v>0</v>
      </c>
      <c r="D28" s="123">
        <f t="shared" ref="D28:G28" si="8">SUM(D12,D16,D20,D24)</f>
        <v>0</v>
      </c>
      <c r="E28" s="123">
        <f t="shared" si="8"/>
        <v>0</v>
      </c>
      <c r="F28" s="123">
        <f t="shared" si="8"/>
        <v>0</v>
      </c>
      <c r="G28" s="123">
        <f t="shared" si="8"/>
        <v>0</v>
      </c>
    </row>
    <row r="29" spans="2:7" ht="16.5" customHeight="1" x14ac:dyDescent="0.15">
      <c r="B29" s="9"/>
      <c r="C29" s="124"/>
      <c r="D29" s="119"/>
      <c r="E29" s="119"/>
      <c r="F29" s="119"/>
      <c r="G29" s="119"/>
    </row>
    <row r="30" spans="2:7" ht="16.5" customHeight="1" x14ac:dyDescent="0.15">
      <c r="B30" s="86" t="s">
        <v>69</v>
      </c>
      <c r="C30" s="135">
        <f>SUM(C31:C32)</f>
        <v>0</v>
      </c>
      <c r="D30" s="124">
        <f t="shared" ref="D30:G30" si="9">SUM(D31:D32)</f>
        <v>0</v>
      </c>
      <c r="E30" s="124">
        <f t="shared" si="9"/>
        <v>0</v>
      </c>
      <c r="F30" s="124">
        <f t="shared" si="9"/>
        <v>0</v>
      </c>
      <c r="G30" s="124">
        <f t="shared" si="9"/>
        <v>0</v>
      </c>
    </row>
    <row r="31" spans="2:7" ht="16.5" customHeight="1" x14ac:dyDescent="0.15">
      <c r="B31" s="94" t="s">
        <v>85</v>
      </c>
      <c r="C31" s="120"/>
      <c r="D31" s="124">
        <f>ROUNDUP(C31/1.08,0)</f>
        <v>0</v>
      </c>
      <c r="E31" s="124">
        <f>ROUNDDOWN(D31*0.08,0)</f>
        <v>0</v>
      </c>
      <c r="F31" s="119">
        <f>ROUNDDOWN(D31*0.1,0)</f>
        <v>0</v>
      </c>
      <c r="G31" s="119">
        <f>+F31-E31</f>
        <v>0</v>
      </c>
    </row>
    <row r="32" spans="2:7" ht="16.5" customHeight="1" x14ac:dyDescent="0.15">
      <c r="B32" s="95" t="s">
        <v>86</v>
      </c>
      <c r="C32" s="120"/>
      <c r="D32" s="124">
        <f>+C32</f>
        <v>0</v>
      </c>
      <c r="E32" s="121"/>
      <c r="F32" s="119">
        <f>ROUNDDOWN(D32*0.1,0)</f>
        <v>0</v>
      </c>
      <c r="G32" s="119">
        <f>F32-E32</f>
        <v>0</v>
      </c>
    </row>
    <row r="33" spans="2:7" ht="16.5" customHeight="1" x14ac:dyDescent="0.15">
      <c r="B33" s="86"/>
      <c r="C33" s="125"/>
      <c r="D33" s="119"/>
      <c r="E33" s="119"/>
      <c r="F33" s="119"/>
      <c r="G33" s="119"/>
    </row>
    <row r="34" spans="2:7" ht="16.5" customHeight="1" x14ac:dyDescent="0.15">
      <c r="B34" s="86" t="s">
        <v>87</v>
      </c>
      <c r="C34" s="119">
        <f>SUM(C35:C36)</f>
        <v>0</v>
      </c>
      <c r="D34" s="119">
        <f>SUM(D35:D36)</f>
        <v>0</v>
      </c>
      <c r="E34" s="119">
        <f>SUM(E35:E36)</f>
        <v>0</v>
      </c>
      <c r="F34" s="119">
        <f>SUM(F35:F36)</f>
        <v>0</v>
      </c>
      <c r="G34" s="119">
        <f>SUM(G35:G36)</f>
        <v>0</v>
      </c>
    </row>
    <row r="35" spans="2:7" ht="16.5" customHeight="1" x14ac:dyDescent="0.15">
      <c r="B35" s="94" t="s">
        <v>85</v>
      </c>
      <c r="C35" s="120"/>
      <c r="D35" s="119">
        <f>ROUNDUP(C35/1.08,0)</f>
        <v>0</v>
      </c>
      <c r="E35" s="119">
        <f>ROUNDDOWN(D35*0.08,0)</f>
        <v>0</v>
      </c>
      <c r="F35" s="119">
        <f>ROUNDDOWN(D35*0.1,0)</f>
        <v>0</v>
      </c>
      <c r="G35" s="119">
        <f>+F35-E35</f>
        <v>0</v>
      </c>
    </row>
    <row r="36" spans="2:7" ht="16.5" customHeight="1" x14ac:dyDescent="0.15">
      <c r="B36" s="95" t="s">
        <v>86</v>
      </c>
      <c r="C36" s="120"/>
      <c r="D36" s="119">
        <f>+C36</f>
        <v>0</v>
      </c>
      <c r="E36" s="121"/>
      <c r="F36" s="119">
        <f>ROUNDDOWN(D36*0.1,0)</f>
        <v>0</v>
      </c>
      <c r="G36" s="119">
        <f>F36-E36</f>
        <v>0</v>
      </c>
    </row>
    <row r="37" spans="2:7" ht="16.5" customHeight="1" x14ac:dyDescent="0.15">
      <c r="B37" s="95"/>
      <c r="C37" s="119"/>
      <c r="D37" s="119"/>
      <c r="E37" s="119"/>
      <c r="F37" s="119"/>
      <c r="G37" s="119"/>
    </row>
    <row r="38" spans="2:7" ht="16.5" customHeight="1" x14ac:dyDescent="0.15">
      <c r="B38" s="86" t="s">
        <v>83</v>
      </c>
      <c r="C38" s="118">
        <f>C34+C22+C18+C14+C10+C30</f>
        <v>0</v>
      </c>
      <c r="D38" s="118">
        <f>D34+D22+D18+D14+D10+D30</f>
        <v>0</v>
      </c>
      <c r="E38" s="118">
        <f>E34+E22+E18+E14+E10+E30</f>
        <v>0</v>
      </c>
      <c r="F38" s="118">
        <f>F34+F22+F18+F14+F10+F30</f>
        <v>0</v>
      </c>
      <c r="G38" s="118">
        <f>G34+G22+G18+G14+G10+G30</f>
        <v>0</v>
      </c>
    </row>
    <row r="39" spans="2:7" ht="16.5" customHeight="1" thickBot="1" x14ac:dyDescent="0.2">
      <c r="B39" s="1"/>
      <c r="C39" s="3"/>
      <c r="D39" s="3"/>
      <c r="E39" s="89"/>
      <c r="F39" s="89"/>
      <c r="G39" s="89"/>
    </row>
    <row r="40" spans="2:7" ht="16.5" customHeight="1" thickBot="1" x14ac:dyDescent="0.2">
      <c r="C40" s="4"/>
      <c r="D40" s="4"/>
      <c r="E40" s="199" t="s">
        <v>6</v>
      </c>
      <c r="F40" s="200"/>
      <c r="G40" s="99">
        <f>SUM(G34,G10,G14,G18,G22,G30)</f>
        <v>0</v>
      </c>
    </row>
    <row r="41" spans="2:7" ht="16.5" customHeight="1" x14ac:dyDescent="0.15">
      <c r="C41" s="5"/>
      <c r="D41" s="5"/>
      <c r="E41" s="5"/>
      <c r="F41" s="5"/>
      <c r="G41" s="5"/>
    </row>
    <row r="42" spans="2:7" ht="16.5" customHeight="1" x14ac:dyDescent="0.15">
      <c r="B42" s="100" t="s">
        <v>89</v>
      </c>
      <c r="C42" s="101" t="s">
        <v>99</v>
      </c>
      <c r="D42" s="102"/>
    </row>
    <row r="43" spans="2:7" ht="16.5" customHeight="1" x14ac:dyDescent="0.15">
      <c r="B43" s="103"/>
      <c r="C43" s="108" t="s">
        <v>98</v>
      </c>
      <c r="D43" s="102"/>
      <c r="G43" s="117" t="s">
        <v>105</v>
      </c>
    </row>
    <row r="44" spans="2:7" ht="24.95" customHeight="1" x14ac:dyDescent="0.15"/>
  </sheetData>
  <mergeCells count="8">
    <mergeCell ref="E40:F40"/>
    <mergeCell ref="B2:G2"/>
    <mergeCell ref="C4:D4"/>
    <mergeCell ref="C5:F5"/>
    <mergeCell ref="B7:B8"/>
    <mergeCell ref="C7:C8"/>
    <mergeCell ref="D7:D8"/>
    <mergeCell ref="E7:G7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5"/>
  <sheetViews>
    <sheetView view="pageBreakPreview" zoomScaleNormal="100" zoomScaleSheetLayoutView="100" workbookViewId="0">
      <selection activeCell="AF20" sqref="AF20:AH20"/>
    </sheetView>
  </sheetViews>
  <sheetFormatPr defaultRowHeight="14.25" x14ac:dyDescent="0.15"/>
  <cols>
    <col min="1" max="1" width="1.25" style="10" customWidth="1"/>
    <col min="2" max="2" width="4.375" style="10" customWidth="1"/>
    <col min="3" max="3" width="10" style="10" customWidth="1"/>
    <col min="4" max="4" width="16.75" style="10" customWidth="1"/>
    <col min="5" max="13" width="11.625" style="10" customWidth="1"/>
    <col min="14" max="121" width="13.25" style="10" customWidth="1"/>
    <col min="122" max="16384" width="9" style="10"/>
  </cols>
  <sheetData>
    <row r="1" spans="1:121" ht="17.25" x14ac:dyDescent="0.15">
      <c r="B1" s="11" t="s">
        <v>7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21" ht="21.75" thickBot="1" x14ac:dyDescent="0.2">
      <c r="B2" s="137" t="s">
        <v>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1:121" s="7" customFormat="1" ht="21" x14ac:dyDescent="0.15">
      <c r="B3" s="12"/>
      <c r="C3" s="12"/>
      <c r="D3" s="12"/>
      <c r="E3" s="12"/>
      <c r="F3" s="12"/>
      <c r="G3" s="12"/>
      <c r="H3" s="13"/>
      <c r="I3" s="14" t="s">
        <v>9</v>
      </c>
      <c r="J3" s="15" t="s">
        <v>10</v>
      </c>
      <c r="K3" s="12"/>
      <c r="L3" s="12"/>
      <c r="M3" s="12"/>
      <c r="N3" s="16"/>
      <c r="O3" s="14" t="s">
        <v>9</v>
      </c>
      <c r="P3" s="15" t="s">
        <v>10</v>
      </c>
      <c r="Q3" s="16"/>
      <c r="R3" s="14" t="s">
        <v>9</v>
      </c>
      <c r="S3" s="15" t="s">
        <v>10</v>
      </c>
      <c r="T3" s="16"/>
      <c r="U3" s="14" t="s">
        <v>9</v>
      </c>
      <c r="V3" s="15" t="s">
        <v>10</v>
      </c>
      <c r="W3" s="16"/>
      <c r="X3" s="14" t="s">
        <v>9</v>
      </c>
      <c r="Y3" s="15" t="s">
        <v>10</v>
      </c>
      <c r="Z3" s="10"/>
      <c r="AA3" s="14" t="s">
        <v>9</v>
      </c>
      <c r="AB3" s="15" t="s">
        <v>10</v>
      </c>
      <c r="AC3" s="10"/>
      <c r="AD3" s="14" t="s">
        <v>9</v>
      </c>
      <c r="AE3" s="15" t="s">
        <v>10</v>
      </c>
      <c r="AF3" s="10"/>
      <c r="AG3" s="14" t="s">
        <v>9</v>
      </c>
      <c r="AH3" s="15" t="s">
        <v>10</v>
      </c>
      <c r="AI3" s="10"/>
      <c r="AJ3" s="14" t="s">
        <v>9</v>
      </c>
      <c r="AK3" s="15" t="s">
        <v>10</v>
      </c>
      <c r="AL3" s="10"/>
      <c r="AM3" s="14" t="s">
        <v>9</v>
      </c>
      <c r="AN3" s="15" t="s">
        <v>10</v>
      </c>
      <c r="AO3" s="10"/>
      <c r="AP3" s="14" t="s">
        <v>9</v>
      </c>
      <c r="AQ3" s="15" t="s">
        <v>10</v>
      </c>
      <c r="AR3" s="10"/>
      <c r="AS3" s="14" t="s">
        <v>9</v>
      </c>
      <c r="AT3" s="15" t="s">
        <v>10</v>
      </c>
      <c r="AU3" s="10"/>
      <c r="AV3" s="14" t="s">
        <v>9</v>
      </c>
      <c r="AW3" s="15" t="s">
        <v>10</v>
      </c>
      <c r="AX3" s="10"/>
      <c r="AY3" s="14" t="s">
        <v>9</v>
      </c>
      <c r="AZ3" s="15" t="s">
        <v>10</v>
      </c>
      <c r="BA3" s="10"/>
      <c r="BB3" s="14" t="s">
        <v>9</v>
      </c>
      <c r="BC3" s="15" t="s">
        <v>10</v>
      </c>
      <c r="BD3" s="10"/>
      <c r="BE3" s="14" t="s">
        <v>9</v>
      </c>
      <c r="BF3" s="15" t="s">
        <v>10</v>
      </c>
      <c r="BG3" s="10"/>
      <c r="BH3" s="14" t="s">
        <v>9</v>
      </c>
      <c r="BI3" s="15" t="s">
        <v>10</v>
      </c>
      <c r="BJ3" s="10"/>
      <c r="BK3" s="14" t="s">
        <v>9</v>
      </c>
      <c r="BL3" s="15" t="s">
        <v>10</v>
      </c>
      <c r="BM3" s="10"/>
      <c r="BN3" s="14" t="s">
        <v>9</v>
      </c>
      <c r="BO3" s="15" t="s">
        <v>10</v>
      </c>
      <c r="BP3" s="10"/>
      <c r="BQ3" s="14" t="s">
        <v>9</v>
      </c>
      <c r="BR3" s="15" t="s">
        <v>10</v>
      </c>
      <c r="BS3" s="10"/>
      <c r="BT3" s="14" t="s">
        <v>9</v>
      </c>
      <c r="BU3" s="15" t="s">
        <v>10</v>
      </c>
      <c r="BV3" s="10"/>
      <c r="BW3" s="14" t="s">
        <v>9</v>
      </c>
      <c r="BX3" s="15" t="s">
        <v>10</v>
      </c>
      <c r="BY3" s="10"/>
      <c r="BZ3" s="14" t="s">
        <v>9</v>
      </c>
      <c r="CA3" s="15" t="s">
        <v>10</v>
      </c>
      <c r="CB3" s="10"/>
      <c r="CC3" s="14" t="s">
        <v>9</v>
      </c>
      <c r="CD3" s="15" t="s">
        <v>10</v>
      </c>
      <c r="CE3" s="10"/>
      <c r="CF3" s="14" t="s">
        <v>9</v>
      </c>
      <c r="CG3" s="15" t="s">
        <v>10</v>
      </c>
      <c r="CH3" s="10"/>
      <c r="CI3" s="14" t="s">
        <v>9</v>
      </c>
      <c r="CJ3" s="15" t="s">
        <v>10</v>
      </c>
      <c r="CK3" s="10"/>
      <c r="CL3" s="14" t="s">
        <v>9</v>
      </c>
      <c r="CM3" s="15" t="s">
        <v>10</v>
      </c>
      <c r="CN3" s="10"/>
      <c r="CO3" s="14" t="s">
        <v>9</v>
      </c>
      <c r="CP3" s="15" t="s">
        <v>10</v>
      </c>
      <c r="CQ3" s="10"/>
      <c r="CR3" s="14" t="s">
        <v>9</v>
      </c>
      <c r="CS3" s="15" t="s">
        <v>10</v>
      </c>
      <c r="CT3" s="10"/>
      <c r="CU3" s="14" t="s">
        <v>9</v>
      </c>
      <c r="CV3" s="15" t="s">
        <v>10</v>
      </c>
      <c r="CW3" s="10"/>
      <c r="CX3" s="14" t="s">
        <v>9</v>
      </c>
      <c r="CY3" s="15" t="s">
        <v>10</v>
      </c>
      <c r="CZ3" s="10"/>
      <c r="DA3" s="14" t="s">
        <v>9</v>
      </c>
      <c r="DB3" s="15" t="s">
        <v>10</v>
      </c>
      <c r="DC3" s="10"/>
      <c r="DD3" s="14" t="s">
        <v>9</v>
      </c>
      <c r="DE3" s="15" t="s">
        <v>10</v>
      </c>
      <c r="DF3" s="10"/>
      <c r="DG3" s="14" t="s">
        <v>9</v>
      </c>
      <c r="DH3" s="15" t="s">
        <v>10</v>
      </c>
      <c r="DI3" s="10"/>
      <c r="DJ3" s="14" t="s">
        <v>9</v>
      </c>
      <c r="DK3" s="15" t="s">
        <v>10</v>
      </c>
      <c r="DL3" s="10"/>
      <c r="DM3" s="14" t="s">
        <v>9</v>
      </c>
      <c r="DN3" s="15" t="s">
        <v>10</v>
      </c>
      <c r="DO3" s="10"/>
      <c r="DP3" s="14" t="s">
        <v>9</v>
      </c>
      <c r="DQ3" s="15" t="s">
        <v>10</v>
      </c>
    </row>
    <row r="4" spans="1:121" s="7" customFormat="1" ht="26.25" customHeight="1" thickBot="1" x14ac:dyDescent="0.2">
      <c r="B4" s="115" t="s">
        <v>11</v>
      </c>
      <c r="C4" s="10"/>
      <c r="D4" s="114" t="s">
        <v>102</v>
      </c>
      <c r="E4" s="113" t="s">
        <v>12</v>
      </c>
      <c r="F4" s="19">
        <v>12345678</v>
      </c>
      <c r="G4" s="10"/>
      <c r="H4" s="20"/>
      <c r="I4" s="21">
        <v>12345678</v>
      </c>
      <c r="J4" s="22">
        <v>1234567890</v>
      </c>
      <c r="K4" s="10"/>
      <c r="L4" s="10"/>
      <c r="M4" s="23" t="s">
        <v>5</v>
      </c>
      <c r="N4" s="10"/>
      <c r="O4" s="21">
        <v>12345678</v>
      </c>
      <c r="P4" s="22">
        <v>1234567890</v>
      </c>
      <c r="Q4" s="10"/>
      <c r="R4" s="21">
        <v>12345678</v>
      </c>
      <c r="S4" s="22">
        <v>1234567890</v>
      </c>
      <c r="T4" s="10"/>
      <c r="U4" s="21">
        <v>12345678</v>
      </c>
      <c r="V4" s="22">
        <v>1234567890</v>
      </c>
      <c r="W4" s="10"/>
      <c r="X4" s="21">
        <v>12345678</v>
      </c>
      <c r="Y4" s="22">
        <v>1234567890</v>
      </c>
      <c r="Z4" s="10"/>
      <c r="AA4" s="21">
        <v>12345678</v>
      </c>
      <c r="AB4" s="22">
        <v>1234567890</v>
      </c>
      <c r="AC4" s="10"/>
      <c r="AD4" s="21">
        <v>12345678</v>
      </c>
      <c r="AE4" s="22">
        <v>1234567890</v>
      </c>
      <c r="AF4" s="10"/>
      <c r="AG4" s="21">
        <v>12345678</v>
      </c>
      <c r="AH4" s="22">
        <v>1234567890</v>
      </c>
      <c r="AI4" s="10"/>
      <c r="AJ4" s="21">
        <v>12345678</v>
      </c>
      <c r="AK4" s="22">
        <v>1234567890</v>
      </c>
      <c r="AL4" s="10"/>
      <c r="AM4" s="21">
        <v>12345678</v>
      </c>
      <c r="AN4" s="22">
        <v>1234567890</v>
      </c>
      <c r="AO4" s="10"/>
      <c r="AP4" s="21">
        <v>12345678</v>
      </c>
      <c r="AQ4" s="22">
        <v>1234567890</v>
      </c>
      <c r="AR4" s="10"/>
      <c r="AS4" s="21">
        <v>12345678</v>
      </c>
      <c r="AT4" s="22">
        <v>1234567890</v>
      </c>
      <c r="AU4" s="10"/>
      <c r="AV4" s="21">
        <v>12345678</v>
      </c>
      <c r="AW4" s="22">
        <v>1234567890</v>
      </c>
      <c r="AX4" s="10"/>
      <c r="AY4" s="21">
        <v>12345678</v>
      </c>
      <c r="AZ4" s="22">
        <v>1234567890</v>
      </c>
      <c r="BA4" s="10"/>
      <c r="BB4" s="21">
        <v>12345678</v>
      </c>
      <c r="BC4" s="22">
        <v>1234567890</v>
      </c>
      <c r="BD4" s="10"/>
      <c r="BE4" s="21">
        <v>12345678</v>
      </c>
      <c r="BF4" s="22">
        <v>1234567890</v>
      </c>
      <c r="BG4" s="10"/>
      <c r="BH4" s="21">
        <v>12345678</v>
      </c>
      <c r="BI4" s="22">
        <v>1234567890</v>
      </c>
      <c r="BJ4" s="10"/>
      <c r="BK4" s="21">
        <v>12345678</v>
      </c>
      <c r="BL4" s="22">
        <v>1234567890</v>
      </c>
      <c r="BM4" s="10"/>
      <c r="BN4" s="21">
        <v>12345678</v>
      </c>
      <c r="BO4" s="22">
        <v>1234567890</v>
      </c>
      <c r="BP4" s="10"/>
      <c r="BQ4" s="21">
        <v>12345678</v>
      </c>
      <c r="BR4" s="22">
        <v>1234567890</v>
      </c>
      <c r="BS4" s="10"/>
      <c r="BT4" s="21">
        <v>12345678</v>
      </c>
      <c r="BU4" s="22">
        <v>1234567890</v>
      </c>
      <c r="BV4" s="10"/>
      <c r="BW4" s="21">
        <v>12345678</v>
      </c>
      <c r="BX4" s="22">
        <v>1234567890</v>
      </c>
      <c r="BY4" s="10"/>
      <c r="BZ4" s="21">
        <v>12345678</v>
      </c>
      <c r="CA4" s="22">
        <v>1234567890</v>
      </c>
      <c r="CB4" s="10"/>
      <c r="CC4" s="21">
        <v>12345678</v>
      </c>
      <c r="CD4" s="22">
        <v>1234567890</v>
      </c>
      <c r="CE4" s="10"/>
      <c r="CF4" s="21">
        <v>12345678</v>
      </c>
      <c r="CG4" s="22">
        <v>1234567890</v>
      </c>
      <c r="CH4" s="10"/>
      <c r="CI4" s="21">
        <v>12345678</v>
      </c>
      <c r="CJ4" s="22">
        <v>1234567890</v>
      </c>
      <c r="CK4" s="10"/>
      <c r="CL4" s="21">
        <v>12345678</v>
      </c>
      <c r="CM4" s="22">
        <v>1234567890</v>
      </c>
      <c r="CN4" s="10"/>
      <c r="CO4" s="21">
        <v>12345678</v>
      </c>
      <c r="CP4" s="22">
        <v>1234567890</v>
      </c>
      <c r="CQ4" s="10"/>
      <c r="CR4" s="21">
        <v>12345678</v>
      </c>
      <c r="CS4" s="22">
        <v>1234567890</v>
      </c>
      <c r="CT4" s="10"/>
      <c r="CU4" s="21">
        <v>12345678</v>
      </c>
      <c r="CV4" s="22">
        <v>1234567890</v>
      </c>
      <c r="CW4" s="10"/>
      <c r="CX4" s="21">
        <v>12345678</v>
      </c>
      <c r="CY4" s="22">
        <v>1234567890</v>
      </c>
      <c r="CZ4" s="10"/>
      <c r="DA4" s="21">
        <v>12345678</v>
      </c>
      <c r="DB4" s="22">
        <v>1234567890</v>
      </c>
      <c r="DC4" s="10"/>
      <c r="DD4" s="21">
        <v>12345678</v>
      </c>
      <c r="DE4" s="22">
        <v>1234567890</v>
      </c>
      <c r="DF4" s="10"/>
      <c r="DG4" s="21">
        <v>12345678</v>
      </c>
      <c r="DH4" s="22">
        <v>1234567890</v>
      </c>
      <c r="DI4" s="10"/>
      <c r="DJ4" s="21">
        <v>12345678</v>
      </c>
      <c r="DK4" s="22">
        <v>1234567890</v>
      </c>
      <c r="DL4" s="10"/>
      <c r="DM4" s="21">
        <v>12345678</v>
      </c>
      <c r="DN4" s="22">
        <v>1234567890</v>
      </c>
      <c r="DO4" s="10"/>
      <c r="DP4" s="21">
        <v>12345678</v>
      </c>
      <c r="DQ4" s="22">
        <v>1234567890</v>
      </c>
    </row>
    <row r="5" spans="1:121" x14ac:dyDescent="0.15">
      <c r="A5" s="24"/>
      <c r="B5" s="145" t="s">
        <v>13</v>
      </c>
      <c r="C5" s="146"/>
      <c r="D5" s="147"/>
      <c r="E5" s="148" t="s">
        <v>14</v>
      </c>
      <c r="F5" s="149"/>
      <c r="G5" s="150"/>
      <c r="H5" s="142" t="s">
        <v>15</v>
      </c>
      <c r="I5" s="143"/>
      <c r="J5" s="144"/>
      <c r="K5" s="154" t="s">
        <v>16</v>
      </c>
      <c r="L5" s="149"/>
      <c r="M5" s="150"/>
      <c r="N5" s="142" t="s">
        <v>17</v>
      </c>
      <c r="O5" s="143"/>
      <c r="P5" s="144"/>
      <c r="Q5" s="139" t="s">
        <v>18</v>
      </c>
      <c r="R5" s="140"/>
      <c r="S5" s="141"/>
      <c r="T5" s="139" t="s">
        <v>19</v>
      </c>
      <c r="U5" s="140"/>
      <c r="V5" s="141"/>
      <c r="W5" s="139" t="s">
        <v>20</v>
      </c>
      <c r="X5" s="140"/>
      <c r="Y5" s="141"/>
      <c r="Z5" s="142" t="s">
        <v>21</v>
      </c>
      <c r="AA5" s="143"/>
      <c r="AB5" s="144"/>
      <c r="AC5" s="139" t="s">
        <v>22</v>
      </c>
      <c r="AD5" s="140"/>
      <c r="AE5" s="141"/>
      <c r="AF5" s="142" t="s">
        <v>23</v>
      </c>
      <c r="AG5" s="143"/>
      <c r="AH5" s="144"/>
      <c r="AI5" s="139" t="s">
        <v>24</v>
      </c>
      <c r="AJ5" s="140"/>
      <c r="AK5" s="141"/>
      <c r="AL5" s="142" t="s">
        <v>25</v>
      </c>
      <c r="AM5" s="143"/>
      <c r="AN5" s="144"/>
      <c r="AO5" s="139" t="s">
        <v>26</v>
      </c>
      <c r="AP5" s="140"/>
      <c r="AQ5" s="141"/>
      <c r="AR5" s="142" t="s">
        <v>27</v>
      </c>
      <c r="AS5" s="143"/>
      <c r="AT5" s="144"/>
      <c r="AU5" s="139" t="s">
        <v>28</v>
      </c>
      <c r="AV5" s="140"/>
      <c r="AW5" s="141"/>
      <c r="AX5" s="142" t="s">
        <v>29</v>
      </c>
      <c r="AY5" s="143"/>
      <c r="AZ5" s="144"/>
      <c r="BA5" s="139" t="s">
        <v>30</v>
      </c>
      <c r="BB5" s="140"/>
      <c r="BC5" s="141"/>
      <c r="BD5" s="142" t="s">
        <v>31</v>
      </c>
      <c r="BE5" s="143"/>
      <c r="BF5" s="144"/>
      <c r="BG5" s="139" t="s">
        <v>32</v>
      </c>
      <c r="BH5" s="140"/>
      <c r="BI5" s="141"/>
      <c r="BJ5" s="142" t="s">
        <v>33</v>
      </c>
      <c r="BK5" s="143"/>
      <c r="BL5" s="144"/>
      <c r="BM5" s="139" t="s">
        <v>34</v>
      </c>
      <c r="BN5" s="140"/>
      <c r="BO5" s="141"/>
      <c r="BP5" s="142" t="s">
        <v>35</v>
      </c>
      <c r="BQ5" s="143"/>
      <c r="BR5" s="144"/>
      <c r="BS5" s="142" t="s">
        <v>36</v>
      </c>
      <c r="BT5" s="143"/>
      <c r="BU5" s="144"/>
      <c r="BV5" s="142" t="s">
        <v>37</v>
      </c>
      <c r="BW5" s="143"/>
      <c r="BX5" s="144"/>
      <c r="BY5" s="142" t="s">
        <v>38</v>
      </c>
      <c r="BZ5" s="143"/>
      <c r="CA5" s="144"/>
      <c r="CB5" s="142" t="s">
        <v>39</v>
      </c>
      <c r="CC5" s="143"/>
      <c r="CD5" s="144"/>
      <c r="CE5" s="142" t="s">
        <v>40</v>
      </c>
      <c r="CF5" s="143"/>
      <c r="CG5" s="144"/>
      <c r="CH5" s="142" t="s">
        <v>41</v>
      </c>
      <c r="CI5" s="143"/>
      <c r="CJ5" s="144"/>
      <c r="CK5" s="142" t="s">
        <v>42</v>
      </c>
      <c r="CL5" s="143"/>
      <c r="CM5" s="144"/>
      <c r="CN5" s="142" t="s">
        <v>43</v>
      </c>
      <c r="CO5" s="143"/>
      <c r="CP5" s="144"/>
      <c r="CQ5" s="142" t="s">
        <v>44</v>
      </c>
      <c r="CR5" s="143"/>
      <c r="CS5" s="144"/>
      <c r="CT5" s="142" t="s">
        <v>45</v>
      </c>
      <c r="CU5" s="143"/>
      <c r="CV5" s="144"/>
      <c r="CW5" s="142" t="s">
        <v>46</v>
      </c>
      <c r="CX5" s="143"/>
      <c r="CY5" s="144"/>
      <c r="CZ5" s="142" t="s">
        <v>47</v>
      </c>
      <c r="DA5" s="143"/>
      <c r="DB5" s="144"/>
      <c r="DC5" s="142" t="s">
        <v>48</v>
      </c>
      <c r="DD5" s="143"/>
      <c r="DE5" s="144"/>
      <c r="DF5" s="142" t="s">
        <v>49</v>
      </c>
      <c r="DG5" s="143"/>
      <c r="DH5" s="144"/>
      <c r="DI5" s="142" t="s">
        <v>50</v>
      </c>
      <c r="DJ5" s="143"/>
      <c r="DK5" s="144"/>
      <c r="DL5" s="142" t="s">
        <v>51</v>
      </c>
      <c r="DM5" s="143"/>
      <c r="DN5" s="144"/>
      <c r="DO5" s="142" t="s">
        <v>52</v>
      </c>
      <c r="DP5" s="143"/>
      <c r="DQ5" s="144"/>
    </row>
    <row r="6" spans="1:121" ht="15" thickBot="1" x14ac:dyDescent="0.2">
      <c r="A6" s="24"/>
      <c r="B6" s="155" t="s">
        <v>53</v>
      </c>
      <c r="C6" s="156"/>
      <c r="D6" s="157"/>
      <c r="E6" s="151"/>
      <c r="F6" s="152"/>
      <c r="G6" s="153"/>
      <c r="H6" s="213" t="s">
        <v>100</v>
      </c>
      <c r="I6" s="214"/>
      <c r="J6" s="215"/>
      <c r="K6" s="151"/>
      <c r="L6" s="152"/>
      <c r="M6" s="153"/>
      <c r="N6" s="158" t="s">
        <v>101</v>
      </c>
      <c r="O6" s="159"/>
      <c r="P6" s="160"/>
      <c r="Q6" s="158"/>
      <c r="R6" s="159"/>
      <c r="S6" s="160"/>
      <c r="T6" s="158"/>
      <c r="U6" s="159"/>
      <c r="V6" s="160"/>
      <c r="W6" s="158"/>
      <c r="X6" s="159"/>
      <c r="Y6" s="160"/>
      <c r="Z6" s="158"/>
      <c r="AA6" s="159"/>
      <c r="AB6" s="160"/>
      <c r="AC6" s="158"/>
      <c r="AD6" s="159"/>
      <c r="AE6" s="160"/>
      <c r="AF6" s="158"/>
      <c r="AG6" s="159"/>
      <c r="AH6" s="160"/>
      <c r="AI6" s="158"/>
      <c r="AJ6" s="159"/>
      <c r="AK6" s="160"/>
      <c r="AL6" s="158"/>
      <c r="AM6" s="159"/>
      <c r="AN6" s="160"/>
      <c r="AO6" s="158"/>
      <c r="AP6" s="159"/>
      <c r="AQ6" s="160"/>
      <c r="AR6" s="158"/>
      <c r="AS6" s="159"/>
      <c r="AT6" s="160"/>
      <c r="AU6" s="158"/>
      <c r="AV6" s="159"/>
      <c r="AW6" s="160"/>
      <c r="AX6" s="158"/>
      <c r="AY6" s="159"/>
      <c r="AZ6" s="160"/>
      <c r="BA6" s="158"/>
      <c r="BB6" s="159"/>
      <c r="BC6" s="160"/>
      <c r="BD6" s="158"/>
      <c r="BE6" s="159"/>
      <c r="BF6" s="160"/>
      <c r="BG6" s="158"/>
      <c r="BH6" s="159"/>
      <c r="BI6" s="160"/>
      <c r="BJ6" s="158"/>
      <c r="BK6" s="159"/>
      <c r="BL6" s="160"/>
      <c r="BM6" s="158"/>
      <c r="BN6" s="159"/>
      <c r="BO6" s="160"/>
      <c r="BP6" s="158"/>
      <c r="BQ6" s="159"/>
      <c r="BR6" s="160"/>
      <c r="BS6" s="158"/>
      <c r="BT6" s="159"/>
      <c r="BU6" s="160"/>
      <c r="BV6" s="158"/>
      <c r="BW6" s="159"/>
      <c r="BX6" s="160"/>
      <c r="BY6" s="158"/>
      <c r="BZ6" s="159"/>
      <c r="CA6" s="160"/>
      <c r="CB6" s="158"/>
      <c r="CC6" s="159"/>
      <c r="CD6" s="160"/>
      <c r="CE6" s="158"/>
      <c r="CF6" s="159"/>
      <c r="CG6" s="160"/>
      <c r="CH6" s="158"/>
      <c r="CI6" s="159"/>
      <c r="CJ6" s="160"/>
      <c r="CK6" s="158"/>
      <c r="CL6" s="159"/>
      <c r="CM6" s="160"/>
      <c r="CN6" s="158"/>
      <c r="CO6" s="159"/>
      <c r="CP6" s="160"/>
      <c r="CQ6" s="158"/>
      <c r="CR6" s="159"/>
      <c r="CS6" s="160"/>
      <c r="CT6" s="158"/>
      <c r="CU6" s="159"/>
      <c r="CV6" s="160"/>
      <c r="CW6" s="158"/>
      <c r="CX6" s="159"/>
      <c r="CY6" s="160"/>
      <c r="CZ6" s="158"/>
      <c r="DA6" s="159"/>
      <c r="DB6" s="160"/>
      <c r="DC6" s="158"/>
      <c r="DD6" s="159"/>
      <c r="DE6" s="160"/>
      <c r="DF6" s="158"/>
      <c r="DG6" s="159"/>
      <c r="DH6" s="160"/>
      <c r="DI6" s="158"/>
      <c r="DJ6" s="159"/>
      <c r="DK6" s="160"/>
      <c r="DL6" s="158"/>
      <c r="DM6" s="159"/>
      <c r="DN6" s="160"/>
      <c r="DO6" s="158"/>
      <c r="DP6" s="159"/>
      <c r="DQ6" s="160"/>
    </row>
    <row r="7" spans="1:121" x14ac:dyDescent="0.15">
      <c r="A7" s="24"/>
      <c r="B7" s="173"/>
      <c r="C7" s="174"/>
      <c r="D7" s="175"/>
      <c r="E7" s="25" t="s">
        <v>54</v>
      </c>
      <c r="F7" s="26" t="s">
        <v>55</v>
      </c>
      <c r="G7" s="27" t="s">
        <v>56</v>
      </c>
      <c r="H7" s="25" t="s">
        <v>54</v>
      </c>
      <c r="I7" s="26" t="s">
        <v>55</v>
      </c>
      <c r="J7" s="28" t="s">
        <v>57</v>
      </c>
      <c r="K7" s="25" t="s">
        <v>54</v>
      </c>
      <c r="L7" s="26" t="s">
        <v>55</v>
      </c>
      <c r="M7" s="28" t="s">
        <v>57</v>
      </c>
      <c r="N7" s="25" t="s">
        <v>54</v>
      </c>
      <c r="O7" s="26" t="s">
        <v>55</v>
      </c>
      <c r="P7" s="28" t="s">
        <v>57</v>
      </c>
      <c r="Q7" s="29" t="s">
        <v>54</v>
      </c>
      <c r="R7" s="30" t="s">
        <v>55</v>
      </c>
      <c r="S7" s="31" t="s">
        <v>57</v>
      </c>
      <c r="T7" s="29" t="s">
        <v>54</v>
      </c>
      <c r="U7" s="30" t="s">
        <v>55</v>
      </c>
      <c r="V7" s="31" t="s">
        <v>57</v>
      </c>
      <c r="W7" s="29" t="s">
        <v>54</v>
      </c>
      <c r="X7" s="30" t="s">
        <v>55</v>
      </c>
      <c r="Y7" s="31" t="s">
        <v>57</v>
      </c>
      <c r="Z7" s="25" t="s">
        <v>54</v>
      </c>
      <c r="AA7" s="26" t="s">
        <v>55</v>
      </c>
      <c r="AB7" s="28" t="s">
        <v>57</v>
      </c>
      <c r="AC7" s="29" t="s">
        <v>54</v>
      </c>
      <c r="AD7" s="30" t="s">
        <v>55</v>
      </c>
      <c r="AE7" s="31" t="s">
        <v>57</v>
      </c>
      <c r="AF7" s="29" t="s">
        <v>54</v>
      </c>
      <c r="AG7" s="30" t="s">
        <v>55</v>
      </c>
      <c r="AH7" s="31" t="s">
        <v>57</v>
      </c>
      <c r="AI7" s="29" t="s">
        <v>54</v>
      </c>
      <c r="AJ7" s="30" t="s">
        <v>55</v>
      </c>
      <c r="AK7" s="31" t="s">
        <v>57</v>
      </c>
      <c r="AL7" s="25" t="s">
        <v>54</v>
      </c>
      <c r="AM7" s="26" t="s">
        <v>55</v>
      </c>
      <c r="AN7" s="28" t="s">
        <v>57</v>
      </c>
      <c r="AO7" s="29" t="s">
        <v>54</v>
      </c>
      <c r="AP7" s="30" t="s">
        <v>55</v>
      </c>
      <c r="AQ7" s="31" t="s">
        <v>57</v>
      </c>
      <c r="AR7" s="29" t="s">
        <v>54</v>
      </c>
      <c r="AS7" s="30" t="s">
        <v>55</v>
      </c>
      <c r="AT7" s="31" t="s">
        <v>57</v>
      </c>
      <c r="AU7" s="29" t="s">
        <v>54</v>
      </c>
      <c r="AV7" s="30" t="s">
        <v>55</v>
      </c>
      <c r="AW7" s="31" t="s">
        <v>57</v>
      </c>
      <c r="AX7" s="25" t="s">
        <v>54</v>
      </c>
      <c r="AY7" s="26" t="s">
        <v>55</v>
      </c>
      <c r="AZ7" s="28" t="s">
        <v>57</v>
      </c>
      <c r="BA7" s="29" t="s">
        <v>54</v>
      </c>
      <c r="BB7" s="30" t="s">
        <v>55</v>
      </c>
      <c r="BC7" s="31" t="s">
        <v>57</v>
      </c>
      <c r="BD7" s="29" t="s">
        <v>54</v>
      </c>
      <c r="BE7" s="30" t="s">
        <v>55</v>
      </c>
      <c r="BF7" s="31" t="s">
        <v>57</v>
      </c>
      <c r="BG7" s="29" t="s">
        <v>54</v>
      </c>
      <c r="BH7" s="30" t="s">
        <v>55</v>
      </c>
      <c r="BI7" s="31" t="s">
        <v>57</v>
      </c>
      <c r="BJ7" s="25" t="s">
        <v>54</v>
      </c>
      <c r="BK7" s="26" t="s">
        <v>55</v>
      </c>
      <c r="BL7" s="28" t="s">
        <v>57</v>
      </c>
      <c r="BM7" s="29" t="s">
        <v>54</v>
      </c>
      <c r="BN7" s="30" t="s">
        <v>55</v>
      </c>
      <c r="BO7" s="31" t="s">
        <v>57</v>
      </c>
      <c r="BP7" s="29" t="s">
        <v>54</v>
      </c>
      <c r="BQ7" s="30" t="s">
        <v>55</v>
      </c>
      <c r="BR7" s="31" t="s">
        <v>57</v>
      </c>
      <c r="BS7" s="29" t="s">
        <v>54</v>
      </c>
      <c r="BT7" s="30" t="s">
        <v>55</v>
      </c>
      <c r="BU7" s="31" t="s">
        <v>57</v>
      </c>
      <c r="BV7" s="25" t="s">
        <v>54</v>
      </c>
      <c r="BW7" s="26" t="s">
        <v>55</v>
      </c>
      <c r="BX7" s="28" t="s">
        <v>57</v>
      </c>
      <c r="BY7" s="29" t="s">
        <v>54</v>
      </c>
      <c r="BZ7" s="30" t="s">
        <v>55</v>
      </c>
      <c r="CA7" s="31" t="s">
        <v>57</v>
      </c>
      <c r="CB7" s="29" t="s">
        <v>54</v>
      </c>
      <c r="CC7" s="30" t="s">
        <v>55</v>
      </c>
      <c r="CD7" s="31" t="s">
        <v>57</v>
      </c>
      <c r="CE7" s="29" t="s">
        <v>54</v>
      </c>
      <c r="CF7" s="30" t="s">
        <v>55</v>
      </c>
      <c r="CG7" s="31" t="s">
        <v>57</v>
      </c>
      <c r="CH7" s="25" t="s">
        <v>54</v>
      </c>
      <c r="CI7" s="26" t="s">
        <v>55</v>
      </c>
      <c r="CJ7" s="28" t="s">
        <v>57</v>
      </c>
      <c r="CK7" s="29" t="s">
        <v>54</v>
      </c>
      <c r="CL7" s="30" t="s">
        <v>55</v>
      </c>
      <c r="CM7" s="31" t="s">
        <v>57</v>
      </c>
      <c r="CN7" s="29" t="s">
        <v>54</v>
      </c>
      <c r="CO7" s="30" t="s">
        <v>55</v>
      </c>
      <c r="CP7" s="31" t="s">
        <v>57</v>
      </c>
      <c r="CQ7" s="29" t="s">
        <v>54</v>
      </c>
      <c r="CR7" s="30" t="s">
        <v>55</v>
      </c>
      <c r="CS7" s="31" t="s">
        <v>57</v>
      </c>
      <c r="CT7" s="25" t="s">
        <v>54</v>
      </c>
      <c r="CU7" s="26" t="s">
        <v>55</v>
      </c>
      <c r="CV7" s="28" t="s">
        <v>57</v>
      </c>
      <c r="CW7" s="29" t="s">
        <v>54</v>
      </c>
      <c r="CX7" s="30" t="s">
        <v>55</v>
      </c>
      <c r="CY7" s="31" t="s">
        <v>57</v>
      </c>
      <c r="CZ7" s="29" t="s">
        <v>54</v>
      </c>
      <c r="DA7" s="30" t="s">
        <v>55</v>
      </c>
      <c r="DB7" s="31" t="s">
        <v>57</v>
      </c>
      <c r="DC7" s="29" t="s">
        <v>54</v>
      </c>
      <c r="DD7" s="30" t="s">
        <v>55</v>
      </c>
      <c r="DE7" s="31" t="s">
        <v>57</v>
      </c>
      <c r="DF7" s="29" t="s">
        <v>54</v>
      </c>
      <c r="DG7" s="30" t="s">
        <v>55</v>
      </c>
      <c r="DH7" s="31" t="s">
        <v>57</v>
      </c>
      <c r="DI7" s="29" t="s">
        <v>54</v>
      </c>
      <c r="DJ7" s="30" t="s">
        <v>55</v>
      </c>
      <c r="DK7" s="31" t="s">
        <v>57</v>
      </c>
      <c r="DL7" s="29" t="s">
        <v>54</v>
      </c>
      <c r="DM7" s="30" t="s">
        <v>55</v>
      </c>
      <c r="DN7" s="31" t="s">
        <v>57</v>
      </c>
      <c r="DO7" s="29" t="s">
        <v>54</v>
      </c>
      <c r="DP7" s="30" t="s">
        <v>55</v>
      </c>
      <c r="DQ7" s="31" t="s">
        <v>57</v>
      </c>
    </row>
    <row r="8" spans="1:121" x14ac:dyDescent="0.15">
      <c r="A8" s="24"/>
      <c r="B8" s="161" t="s">
        <v>58</v>
      </c>
      <c r="C8" s="162"/>
      <c r="D8" s="163"/>
      <c r="E8" s="32">
        <f>SUM(H8,K8)</f>
        <v>12826440</v>
      </c>
      <c r="F8" s="33">
        <f t="shared" ref="E8:G14" si="0">SUM(I8,L8)</f>
        <v>12909522</v>
      </c>
      <c r="G8" s="34">
        <f t="shared" si="0"/>
        <v>-83082</v>
      </c>
      <c r="H8" s="32">
        <f>SUM(H13,H14)</f>
        <v>12462440</v>
      </c>
      <c r="I8" s="33">
        <f>SUM(I13,I14)</f>
        <v>12608822</v>
      </c>
      <c r="J8" s="35">
        <f t="shared" ref="J8:J13" si="1">H8-I8</f>
        <v>-146382</v>
      </c>
      <c r="K8" s="36">
        <f t="shared" ref="K8:M14" si="2">SUM(N8,Q8,T8,W8,Z8,AC8,AF8,AI8,AL8,AO8,AR8,AU8,AX8,BA8,BD8,BG8,BJ8,BM8,BP8,BS8,BV8,BY8,CB8,CE8,CH8,CK8,CN8,CQ8,CT8,CW8,CZ8,DC8)</f>
        <v>364000</v>
      </c>
      <c r="L8" s="33">
        <f t="shared" si="2"/>
        <v>300700</v>
      </c>
      <c r="M8" s="37">
        <f t="shared" si="2"/>
        <v>63300</v>
      </c>
      <c r="N8" s="32">
        <f>SUM(N13,N14)</f>
        <v>52000</v>
      </c>
      <c r="O8" s="33">
        <f>SUM(O13,O14)</f>
        <v>52000</v>
      </c>
      <c r="P8" s="35">
        <f t="shared" ref="P8:P12" si="3">N8-O8</f>
        <v>0</v>
      </c>
      <c r="Q8" s="32">
        <f>SUM(Q13,Q14)</f>
        <v>52000</v>
      </c>
      <c r="R8" s="33">
        <f>SUM(R13,R14)</f>
        <v>55000</v>
      </c>
      <c r="S8" s="35">
        <f t="shared" ref="S8:S14" si="4">Q8-R8</f>
        <v>-3000</v>
      </c>
      <c r="T8" s="32">
        <f>SUM(T13,T14)</f>
        <v>52000</v>
      </c>
      <c r="U8" s="33">
        <f>SUM(U13,U14)</f>
        <v>45500</v>
      </c>
      <c r="V8" s="35">
        <f t="shared" ref="V8:V14" si="5">T8-U8</f>
        <v>6500</v>
      </c>
      <c r="W8" s="32">
        <f>SUM(W13,W14)</f>
        <v>52000</v>
      </c>
      <c r="X8" s="33">
        <f>SUM(X13,X14)</f>
        <v>0</v>
      </c>
      <c r="Y8" s="35">
        <f t="shared" ref="Y8:Y14" si="6">W8-X8</f>
        <v>52000</v>
      </c>
      <c r="Z8" s="32">
        <f>SUM(Z13,Z14)</f>
        <v>52000</v>
      </c>
      <c r="AA8" s="33">
        <f>SUM(AA13,AA14)</f>
        <v>46500</v>
      </c>
      <c r="AB8" s="35">
        <f t="shared" ref="AB8:AB12" si="7">Z8-AA8</f>
        <v>5500</v>
      </c>
      <c r="AC8" s="32">
        <f>SUM(AC13,AC14)</f>
        <v>52000</v>
      </c>
      <c r="AD8" s="33">
        <f>SUM(AD13,AD14)</f>
        <v>50700</v>
      </c>
      <c r="AE8" s="35">
        <f t="shared" ref="AE8:AE14" si="8">AC8-AD8</f>
        <v>1300</v>
      </c>
      <c r="AF8" s="38">
        <f>SUM(AF13,AF14)</f>
        <v>52000</v>
      </c>
      <c r="AG8" s="39">
        <f>SUM(AG13,AG14)</f>
        <v>51000</v>
      </c>
      <c r="AH8" s="40">
        <f t="shared" ref="AH8:AH14" si="9">AF8-AG8</f>
        <v>1000</v>
      </c>
      <c r="AI8" s="38">
        <f>SUM(AI13,AI14)</f>
        <v>0</v>
      </c>
      <c r="AJ8" s="39">
        <f>SUM(AJ13,AJ14)</f>
        <v>0</v>
      </c>
      <c r="AK8" s="40">
        <f t="shared" ref="AK8:AK14" si="10">AI8-AJ8</f>
        <v>0</v>
      </c>
      <c r="AL8" s="38">
        <f>SUM(AL13,AL14)</f>
        <v>0</v>
      </c>
      <c r="AM8" s="39">
        <f>SUM(AM13,AM14)</f>
        <v>0</v>
      </c>
      <c r="AN8" s="40">
        <f>AL8-AM8</f>
        <v>0</v>
      </c>
      <c r="AO8" s="38">
        <f>SUM(AO13,AO14)</f>
        <v>0</v>
      </c>
      <c r="AP8" s="39">
        <f>SUM(AP13,AP14)</f>
        <v>0</v>
      </c>
      <c r="AQ8" s="40">
        <f t="shared" ref="AQ8:AQ14" si="11">AO8-AP8</f>
        <v>0</v>
      </c>
      <c r="AR8" s="38">
        <f>SUM(AR13,AR14)</f>
        <v>0</v>
      </c>
      <c r="AS8" s="39">
        <f>SUM(AS13,AS14)</f>
        <v>0</v>
      </c>
      <c r="AT8" s="40">
        <f t="shared" ref="AT8:AT14" si="12">AR8-AS8</f>
        <v>0</v>
      </c>
      <c r="AU8" s="38">
        <f>SUM(AU13,AU14)</f>
        <v>0</v>
      </c>
      <c r="AV8" s="39">
        <f>SUM(AV13,AV14)</f>
        <v>0</v>
      </c>
      <c r="AW8" s="40">
        <f t="shared" ref="AW8:AW14" si="13">AU8-AV8</f>
        <v>0</v>
      </c>
      <c r="AX8" s="38">
        <f>SUM(AX13,AX14)</f>
        <v>0</v>
      </c>
      <c r="AY8" s="39">
        <f>SUM(AY13,AY14)</f>
        <v>0</v>
      </c>
      <c r="AZ8" s="40">
        <f t="shared" ref="AZ8:AZ12" si="14">AX8-AY8</f>
        <v>0</v>
      </c>
      <c r="BA8" s="38">
        <f>SUM(BA13,BA14)</f>
        <v>0</v>
      </c>
      <c r="BB8" s="39">
        <f>SUM(BB13,BB14)</f>
        <v>0</v>
      </c>
      <c r="BC8" s="40">
        <f t="shared" ref="BC8:BC14" si="15">BA8-BB8</f>
        <v>0</v>
      </c>
      <c r="BD8" s="38">
        <f>SUM(BD13,BD14)</f>
        <v>0</v>
      </c>
      <c r="BE8" s="39">
        <f>SUM(BE13,BE14)</f>
        <v>0</v>
      </c>
      <c r="BF8" s="40">
        <f t="shared" ref="BF8:BF14" si="16">BD8-BE8</f>
        <v>0</v>
      </c>
      <c r="BG8" s="38">
        <f>SUM(BG13,BG14)</f>
        <v>0</v>
      </c>
      <c r="BH8" s="39">
        <f>SUM(BH13,BH14)</f>
        <v>0</v>
      </c>
      <c r="BI8" s="40">
        <f t="shared" ref="BI8:BI14" si="17">BG8-BH8</f>
        <v>0</v>
      </c>
      <c r="BJ8" s="38">
        <f>SUM(BJ13,BJ14)</f>
        <v>0</v>
      </c>
      <c r="BK8" s="39">
        <f>SUM(BK13,BK14)</f>
        <v>0</v>
      </c>
      <c r="BL8" s="40">
        <f t="shared" ref="BL8:BL12" si="18">BJ8-BK8</f>
        <v>0</v>
      </c>
      <c r="BM8" s="38">
        <f>SUM(BM13,BM14)</f>
        <v>0</v>
      </c>
      <c r="BN8" s="39">
        <f>SUM(BN13,BN14)</f>
        <v>0</v>
      </c>
      <c r="BO8" s="40">
        <f t="shared" ref="BO8:BO14" si="19">BM8-BN8</f>
        <v>0</v>
      </c>
      <c r="BP8" s="38">
        <f>SUM(BP13,BP14)</f>
        <v>0</v>
      </c>
      <c r="BQ8" s="39">
        <f>SUM(BQ13,BQ14)</f>
        <v>0</v>
      </c>
      <c r="BR8" s="40">
        <f t="shared" ref="BR8:BR14" si="20">BP8-BQ8</f>
        <v>0</v>
      </c>
      <c r="BS8" s="38">
        <f>SUM(BS13,BS14)</f>
        <v>0</v>
      </c>
      <c r="BT8" s="39">
        <f>SUM(BT13,BT14)</f>
        <v>0</v>
      </c>
      <c r="BU8" s="40">
        <f t="shared" ref="BU8:BU14" si="21">BS8-BT8</f>
        <v>0</v>
      </c>
      <c r="BV8" s="38">
        <f>SUM(BV13,BV14)</f>
        <v>0</v>
      </c>
      <c r="BW8" s="39">
        <f>SUM(BW13,BW14)</f>
        <v>0</v>
      </c>
      <c r="BX8" s="40">
        <f t="shared" ref="BX8:BX12" si="22">BV8-BW8</f>
        <v>0</v>
      </c>
      <c r="BY8" s="38">
        <f>SUM(BY13,BY14)</f>
        <v>0</v>
      </c>
      <c r="BZ8" s="39">
        <f>SUM(BZ13,BZ14)</f>
        <v>0</v>
      </c>
      <c r="CA8" s="40">
        <f t="shared" ref="CA8:CA14" si="23">BY8-BZ8</f>
        <v>0</v>
      </c>
      <c r="CB8" s="38">
        <f>SUM(CB13,CB14)</f>
        <v>0</v>
      </c>
      <c r="CC8" s="39">
        <f>SUM(CC13,CC14)</f>
        <v>0</v>
      </c>
      <c r="CD8" s="40">
        <f t="shared" ref="CD8:CD14" si="24">CB8-CC8</f>
        <v>0</v>
      </c>
      <c r="CE8" s="38">
        <f>SUM(CE13,CE14)</f>
        <v>0</v>
      </c>
      <c r="CF8" s="39">
        <f>SUM(CF13,CF14)</f>
        <v>0</v>
      </c>
      <c r="CG8" s="40">
        <f t="shared" ref="CG8:CG14" si="25">CE8-CF8</f>
        <v>0</v>
      </c>
      <c r="CH8" s="38">
        <f>SUM(CH13,CH14)</f>
        <v>0</v>
      </c>
      <c r="CI8" s="39">
        <f>SUM(CI13,CI14)</f>
        <v>0</v>
      </c>
      <c r="CJ8" s="40">
        <f t="shared" ref="CJ8:CJ12" si="26">CH8-CI8</f>
        <v>0</v>
      </c>
      <c r="CK8" s="38">
        <f>SUM(CK13,CK14)</f>
        <v>0</v>
      </c>
      <c r="CL8" s="39">
        <f>SUM(CL13,CL14)</f>
        <v>0</v>
      </c>
      <c r="CM8" s="40">
        <f t="shared" ref="CM8:CM14" si="27">CK8-CL8</f>
        <v>0</v>
      </c>
      <c r="CN8" s="38">
        <f>SUM(CN13,CN14)</f>
        <v>0</v>
      </c>
      <c r="CO8" s="39">
        <f>SUM(CO13,CO14)</f>
        <v>0</v>
      </c>
      <c r="CP8" s="40">
        <f t="shared" ref="CP8:CP14" si="28">CN8-CO8</f>
        <v>0</v>
      </c>
      <c r="CQ8" s="38">
        <f>SUM(CQ13,CQ14)</f>
        <v>0</v>
      </c>
      <c r="CR8" s="39">
        <f>SUM(CR13,CR14)</f>
        <v>0</v>
      </c>
      <c r="CS8" s="40">
        <f t="shared" ref="CS8:CS14" si="29">CQ8-CR8</f>
        <v>0</v>
      </c>
      <c r="CT8" s="38">
        <f>SUM(CT13,CT14)</f>
        <v>0</v>
      </c>
      <c r="CU8" s="39">
        <f>SUM(CU13,CU14)</f>
        <v>0</v>
      </c>
      <c r="CV8" s="40">
        <f t="shared" ref="CV8:CV12" si="30">CT8-CU8</f>
        <v>0</v>
      </c>
      <c r="CW8" s="38">
        <f>SUM(CW13,CW14)</f>
        <v>0</v>
      </c>
      <c r="CX8" s="39">
        <f>SUM(CX13,CX14)</f>
        <v>0</v>
      </c>
      <c r="CY8" s="40">
        <f t="shared" ref="CY8:CY14" si="31">CW8-CX8</f>
        <v>0</v>
      </c>
      <c r="CZ8" s="38">
        <f>SUM(CZ13,CZ14)</f>
        <v>0</v>
      </c>
      <c r="DA8" s="39">
        <f>SUM(DA13,DA14)</f>
        <v>0</v>
      </c>
      <c r="DB8" s="40">
        <f t="shared" ref="DB8:DB14" si="32">CZ8-DA8</f>
        <v>0</v>
      </c>
      <c r="DC8" s="38">
        <f>SUM(DC13,DC14)</f>
        <v>0</v>
      </c>
      <c r="DD8" s="39">
        <f>SUM(DD13,DD14)</f>
        <v>0</v>
      </c>
      <c r="DE8" s="40">
        <f t="shared" ref="DE8:DE14" si="33">DC8-DD8</f>
        <v>0</v>
      </c>
      <c r="DF8" s="38">
        <f>SUM(DF13,DF14)</f>
        <v>0</v>
      </c>
      <c r="DG8" s="39">
        <f>SUM(DG13,DG14)</f>
        <v>0</v>
      </c>
      <c r="DH8" s="40">
        <f t="shared" ref="DH8:DH14" si="34">DF8-DG8</f>
        <v>0</v>
      </c>
      <c r="DI8" s="38">
        <f>SUM(DI13,DI14)</f>
        <v>0</v>
      </c>
      <c r="DJ8" s="39">
        <f>SUM(DJ13,DJ14)</f>
        <v>0</v>
      </c>
      <c r="DK8" s="40">
        <f t="shared" ref="DK8:DK14" si="35">DI8-DJ8</f>
        <v>0</v>
      </c>
      <c r="DL8" s="38">
        <f>SUM(DL13,DL14)</f>
        <v>0</v>
      </c>
      <c r="DM8" s="39">
        <f>SUM(DM13,DM14)</f>
        <v>0</v>
      </c>
      <c r="DN8" s="40">
        <f t="shared" ref="DN8:DN14" si="36">DL8-DM8</f>
        <v>0</v>
      </c>
      <c r="DO8" s="38">
        <f>SUM(DO13,DO14)</f>
        <v>0</v>
      </c>
      <c r="DP8" s="39">
        <f>SUM(DP13,DP14)</f>
        <v>0</v>
      </c>
      <c r="DQ8" s="40">
        <f t="shared" ref="DQ8:DQ14" si="37">DO8-DP8</f>
        <v>0</v>
      </c>
    </row>
    <row r="9" spans="1:121" x14ac:dyDescent="0.15">
      <c r="A9" s="24"/>
      <c r="B9" s="222" t="s">
        <v>103</v>
      </c>
      <c r="C9" s="177" t="s">
        <v>60</v>
      </c>
      <c r="D9" s="178"/>
      <c r="E9" s="32">
        <f t="shared" si="0"/>
        <v>971491</v>
      </c>
      <c r="F9" s="33">
        <f t="shared" si="0"/>
        <v>2383807</v>
      </c>
      <c r="G9" s="34">
        <f t="shared" si="0"/>
        <v>-1412316</v>
      </c>
      <c r="H9" s="41">
        <v>901491</v>
      </c>
      <c r="I9" s="42">
        <v>2320807</v>
      </c>
      <c r="J9" s="35">
        <f t="shared" si="1"/>
        <v>-1419316</v>
      </c>
      <c r="K9" s="36">
        <f t="shared" si="2"/>
        <v>70000</v>
      </c>
      <c r="L9" s="33">
        <f t="shared" si="2"/>
        <v>63000</v>
      </c>
      <c r="M9" s="37">
        <f t="shared" si="2"/>
        <v>7000</v>
      </c>
      <c r="N9" s="41">
        <v>10000</v>
      </c>
      <c r="O9" s="42">
        <v>12000</v>
      </c>
      <c r="P9" s="35">
        <f t="shared" si="3"/>
        <v>-2000</v>
      </c>
      <c r="Q9" s="41">
        <v>10000</v>
      </c>
      <c r="R9" s="42">
        <v>9000</v>
      </c>
      <c r="S9" s="35">
        <f t="shared" si="4"/>
        <v>1000</v>
      </c>
      <c r="T9" s="41">
        <v>10000</v>
      </c>
      <c r="U9" s="42">
        <v>10000</v>
      </c>
      <c r="V9" s="35">
        <f t="shared" si="5"/>
        <v>0</v>
      </c>
      <c r="W9" s="41">
        <v>10000</v>
      </c>
      <c r="X9" s="42">
        <v>0</v>
      </c>
      <c r="Y9" s="35">
        <f t="shared" si="6"/>
        <v>10000</v>
      </c>
      <c r="Z9" s="41">
        <v>10000</v>
      </c>
      <c r="AA9" s="42">
        <v>10000</v>
      </c>
      <c r="AB9" s="35">
        <f t="shared" si="7"/>
        <v>0</v>
      </c>
      <c r="AC9" s="41">
        <v>10000</v>
      </c>
      <c r="AD9" s="42">
        <v>10000</v>
      </c>
      <c r="AE9" s="35">
        <f t="shared" si="8"/>
        <v>0</v>
      </c>
      <c r="AF9" s="43">
        <v>10000</v>
      </c>
      <c r="AG9" s="44">
        <v>12000</v>
      </c>
      <c r="AH9" s="40">
        <f t="shared" si="9"/>
        <v>-2000</v>
      </c>
      <c r="AI9" s="43"/>
      <c r="AJ9" s="44"/>
      <c r="AK9" s="40">
        <f t="shared" si="10"/>
        <v>0</v>
      </c>
      <c r="AL9" s="43"/>
      <c r="AM9" s="44"/>
      <c r="AN9" s="40">
        <f t="shared" ref="AN9:AN12" si="38">AL9-AM9</f>
        <v>0</v>
      </c>
      <c r="AO9" s="43"/>
      <c r="AP9" s="44"/>
      <c r="AQ9" s="40">
        <f t="shared" si="11"/>
        <v>0</v>
      </c>
      <c r="AR9" s="43"/>
      <c r="AS9" s="44"/>
      <c r="AT9" s="40">
        <f t="shared" si="12"/>
        <v>0</v>
      </c>
      <c r="AU9" s="43"/>
      <c r="AV9" s="44"/>
      <c r="AW9" s="40">
        <f t="shared" si="13"/>
        <v>0</v>
      </c>
      <c r="AX9" s="43"/>
      <c r="AY9" s="44"/>
      <c r="AZ9" s="40">
        <f t="shared" si="14"/>
        <v>0</v>
      </c>
      <c r="BA9" s="43"/>
      <c r="BB9" s="44"/>
      <c r="BC9" s="40">
        <f t="shared" si="15"/>
        <v>0</v>
      </c>
      <c r="BD9" s="43"/>
      <c r="BE9" s="44"/>
      <c r="BF9" s="40">
        <f t="shared" si="16"/>
        <v>0</v>
      </c>
      <c r="BG9" s="43"/>
      <c r="BH9" s="44"/>
      <c r="BI9" s="40">
        <f t="shared" si="17"/>
        <v>0</v>
      </c>
      <c r="BJ9" s="43"/>
      <c r="BK9" s="44"/>
      <c r="BL9" s="40">
        <f t="shared" si="18"/>
        <v>0</v>
      </c>
      <c r="BM9" s="43"/>
      <c r="BN9" s="44"/>
      <c r="BO9" s="40">
        <f t="shared" si="19"/>
        <v>0</v>
      </c>
      <c r="BP9" s="43"/>
      <c r="BQ9" s="44"/>
      <c r="BR9" s="40">
        <f t="shared" si="20"/>
        <v>0</v>
      </c>
      <c r="BS9" s="43"/>
      <c r="BT9" s="44"/>
      <c r="BU9" s="40">
        <f t="shared" si="21"/>
        <v>0</v>
      </c>
      <c r="BV9" s="43"/>
      <c r="BW9" s="44"/>
      <c r="BX9" s="40">
        <f t="shared" si="22"/>
        <v>0</v>
      </c>
      <c r="BY9" s="43"/>
      <c r="BZ9" s="44"/>
      <c r="CA9" s="40">
        <f t="shared" si="23"/>
        <v>0</v>
      </c>
      <c r="CB9" s="43"/>
      <c r="CC9" s="44"/>
      <c r="CD9" s="40">
        <f t="shared" si="24"/>
        <v>0</v>
      </c>
      <c r="CE9" s="43"/>
      <c r="CF9" s="44"/>
      <c r="CG9" s="40">
        <f t="shared" si="25"/>
        <v>0</v>
      </c>
      <c r="CH9" s="43"/>
      <c r="CI9" s="44"/>
      <c r="CJ9" s="40">
        <f t="shared" si="26"/>
        <v>0</v>
      </c>
      <c r="CK9" s="43"/>
      <c r="CL9" s="44"/>
      <c r="CM9" s="40">
        <f t="shared" si="27"/>
        <v>0</v>
      </c>
      <c r="CN9" s="43"/>
      <c r="CO9" s="44"/>
      <c r="CP9" s="40">
        <f t="shared" si="28"/>
        <v>0</v>
      </c>
      <c r="CQ9" s="43"/>
      <c r="CR9" s="44"/>
      <c r="CS9" s="40">
        <f t="shared" si="29"/>
        <v>0</v>
      </c>
      <c r="CT9" s="43"/>
      <c r="CU9" s="44"/>
      <c r="CV9" s="40">
        <f t="shared" si="30"/>
        <v>0</v>
      </c>
      <c r="CW9" s="43"/>
      <c r="CX9" s="44"/>
      <c r="CY9" s="40">
        <f t="shared" si="31"/>
        <v>0</v>
      </c>
      <c r="CZ9" s="43"/>
      <c r="DA9" s="44"/>
      <c r="DB9" s="40">
        <f t="shared" si="32"/>
        <v>0</v>
      </c>
      <c r="DC9" s="43"/>
      <c r="DD9" s="44"/>
      <c r="DE9" s="40">
        <f t="shared" si="33"/>
        <v>0</v>
      </c>
      <c r="DF9" s="43"/>
      <c r="DG9" s="44"/>
      <c r="DH9" s="40">
        <f t="shared" si="34"/>
        <v>0</v>
      </c>
      <c r="DI9" s="43"/>
      <c r="DJ9" s="44"/>
      <c r="DK9" s="40">
        <f t="shared" si="35"/>
        <v>0</v>
      </c>
      <c r="DL9" s="43"/>
      <c r="DM9" s="44"/>
      <c r="DN9" s="40">
        <f t="shared" si="36"/>
        <v>0</v>
      </c>
      <c r="DO9" s="43"/>
      <c r="DP9" s="44"/>
      <c r="DQ9" s="40">
        <f t="shared" si="37"/>
        <v>0</v>
      </c>
    </row>
    <row r="10" spans="1:121" x14ac:dyDescent="0.15">
      <c r="A10" s="24"/>
      <c r="B10" s="222"/>
      <c r="C10" s="177" t="s">
        <v>61</v>
      </c>
      <c r="D10" s="178"/>
      <c r="E10" s="32">
        <f t="shared" si="0"/>
        <v>1070000</v>
      </c>
      <c r="F10" s="33">
        <f t="shared" si="0"/>
        <v>122536</v>
      </c>
      <c r="G10" s="34">
        <f t="shared" si="0"/>
        <v>947464</v>
      </c>
      <c r="H10" s="41">
        <v>1000000</v>
      </c>
      <c r="I10" s="42">
        <v>71536</v>
      </c>
      <c r="J10" s="35">
        <f t="shared" si="1"/>
        <v>928464</v>
      </c>
      <c r="K10" s="36">
        <f t="shared" si="2"/>
        <v>70000</v>
      </c>
      <c r="L10" s="33">
        <f t="shared" si="2"/>
        <v>51000</v>
      </c>
      <c r="M10" s="37">
        <f t="shared" si="2"/>
        <v>19000</v>
      </c>
      <c r="N10" s="41">
        <v>10000</v>
      </c>
      <c r="O10" s="42">
        <v>13000</v>
      </c>
      <c r="P10" s="35">
        <f t="shared" si="3"/>
        <v>-3000</v>
      </c>
      <c r="Q10" s="41">
        <v>10000</v>
      </c>
      <c r="R10" s="42">
        <v>8000</v>
      </c>
      <c r="S10" s="35">
        <f t="shared" si="4"/>
        <v>2000</v>
      </c>
      <c r="T10" s="41">
        <v>10000</v>
      </c>
      <c r="U10" s="42">
        <v>5000</v>
      </c>
      <c r="V10" s="35">
        <f t="shared" si="5"/>
        <v>5000</v>
      </c>
      <c r="W10" s="41">
        <v>10000</v>
      </c>
      <c r="X10" s="42">
        <v>0</v>
      </c>
      <c r="Y10" s="35">
        <f t="shared" si="6"/>
        <v>10000</v>
      </c>
      <c r="Z10" s="41">
        <v>10000</v>
      </c>
      <c r="AA10" s="42">
        <v>6000</v>
      </c>
      <c r="AB10" s="35">
        <f t="shared" si="7"/>
        <v>4000</v>
      </c>
      <c r="AC10" s="41">
        <v>10000</v>
      </c>
      <c r="AD10" s="42">
        <v>9000</v>
      </c>
      <c r="AE10" s="35">
        <f t="shared" si="8"/>
        <v>1000</v>
      </c>
      <c r="AF10" s="43">
        <v>10000</v>
      </c>
      <c r="AG10" s="44">
        <v>10000</v>
      </c>
      <c r="AH10" s="40">
        <f t="shared" si="9"/>
        <v>0</v>
      </c>
      <c r="AI10" s="43"/>
      <c r="AJ10" s="44"/>
      <c r="AK10" s="40">
        <f t="shared" si="10"/>
        <v>0</v>
      </c>
      <c r="AL10" s="43"/>
      <c r="AM10" s="44"/>
      <c r="AN10" s="40">
        <f t="shared" si="38"/>
        <v>0</v>
      </c>
      <c r="AO10" s="43"/>
      <c r="AP10" s="44"/>
      <c r="AQ10" s="40">
        <f t="shared" si="11"/>
        <v>0</v>
      </c>
      <c r="AR10" s="43"/>
      <c r="AS10" s="44"/>
      <c r="AT10" s="40">
        <f t="shared" si="12"/>
        <v>0</v>
      </c>
      <c r="AU10" s="43"/>
      <c r="AV10" s="44"/>
      <c r="AW10" s="40">
        <f t="shared" si="13"/>
        <v>0</v>
      </c>
      <c r="AX10" s="43"/>
      <c r="AY10" s="44"/>
      <c r="AZ10" s="40">
        <f t="shared" si="14"/>
        <v>0</v>
      </c>
      <c r="BA10" s="43"/>
      <c r="BB10" s="44"/>
      <c r="BC10" s="40">
        <f t="shared" si="15"/>
        <v>0</v>
      </c>
      <c r="BD10" s="43"/>
      <c r="BE10" s="44"/>
      <c r="BF10" s="40">
        <f t="shared" si="16"/>
        <v>0</v>
      </c>
      <c r="BG10" s="43"/>
      <c r="BH10" s="44"/>
      <c r="BI10" s="40">
        <f t="shared" si="17"/>
        <v>0</v>
      </c>
      <c r="BJ10" s="43"/>
      <c r="BK10" s="44"/>
      <c r="BL10" s="40">
        <f t="shared" si="18"/>
        <v>0</v>
      </c>
      <c r="BM10" s="43"/>
      <c r="BN10" s="44"/>
      <c r="BO10" s="40">
        <f t="shared" si="19"/>
        <v>0</v>
      </c>
      <c r="BP10" s="43"/>
      <c r="BQ10" s="44"/>
      <c r="BR10" s="40">
        <f t="shared" si="20"/>
        <v>0</v>
      </c>
      <c r="BS10" s="43"/>
      <c r="BT10" s="44"/>
      <c r="BU10" s="40">
        <f t="shared" si="21"/>
        <v>0</v>
      </c>
      <c r="BV10" s="43"/>
      <c r="BW10" s="44"/>
      <c r="BX10" s="40">
        <f t="shared" si="22"/>
        <v>0</v>
      </c>
      <c r="BY10" s="43"/>
      <c r="BZ10" s="44"/>
      <c r="CA10" s="40">
        <f t="shared" si="23"/>
        <v>0</v>
      </c>
      <c r="CB10" s="43"/>
      <c r="CC10" s="44"/>
      <c r="CD10" s="40">
        <f t="shared" si="24"/>
        <v>0</v>
      </c>
      <c r="CE10" s="43"/>
      <c r="CF10" s="44"/>
      <c r="CG10" s="40">
        <f t="shared" si="25"/>
        <v>0</v>
      </c>
      <c r="CH10" s="43"/>
      <c r="CI10" s="44"/>
      <c r="CJ10" s="40">
        <f t="shared" si="26"/>
        <v>0</v>
      </c>
      <c r="CK10" s="43"/>
      <c r="CL10" s="44"/>
      <c r="CM10" s="40">
        <f t="shared" si="27"/>
        <v>0</v>
      </c>
      <c r="CN10" s="43"/>
      <c r="CO10" s="44"/>
      <c r="CP10" s="40">
        <f t="shared" si="28"/>
        <v>0</v>
      </c>
      <c r="CQ10" s="43"/>
      <c r="CR10" s="44"/>
      <c r="CS10" s="40">
        <f t="shared" si="29"/>
        <v>0</v>
      </c>
      <c r="CT10" s="43"/>
      <c r="CU10" s="44"/>
      <c r="CV10" s="40">
        <f t="shared" si="30"/>
        <v>0</v>
      </c>
      <c r="CW10" s="43"/>
      <c r="CX10" s="44"/>
      <c r="CY10" s="40">
        <f t="shared" si="31"/>
        <v>0</v>
      </c>
      <c r="CZ10" s="43"/>
      <c r="DA10" s="44"/>
      <c r="DB10" s="40">
        <f t="shared" si="32"/>
        <v>0</v>
      </c>
      <c r="DC10" s="43"/>
      <c r="DD10" s="44"/>
      <c r="DE10" s="40">
        <f t="shared" si="33"/>
        <v>0</v>
      </c>
      <c r="DF10" s="43"/>
      <c r="DG10" s="44"/>
      <c r="DH10" s="40">
        <f t="shared" si="34"/>
        <v>0</v>
      </c>
      <c r="DI10" s="43"/>
      <c r="DJ10" s="44"/>
      <c r="DK10" s="40">
        <f t="shared" si="35"/>
        <v>0</v>
      </c>
      <c r="DL10" s="43"/>
      <c r="DM10" s="44"/>
      <c r="DN10" s="40">
        <f t="shared" si="36"/>
        <v>0</v>
      </c>
      <c r="DO10" s="43"/>
      <c r="DP10" s="44"/>
      <c r="DQ10" s="40">
        <f t="shared" si="37"/>
        <v>0</v>
      </c>
    </row>
    <row r="11" spans="1:121" x14ac:dyDescent="0.15">
      <c r="A11" s="24"/>
      <c r="B11" s="222"/>
      <c r="C11" s="177" t="s">
        <v>62</v>
      </c>
      <c r="D11" s="178"/>
      <c r="E11" s="32">
        <f t="shared" si="0"/>
        <v>8430000</v>
      </c>
      <c r="F11" s="33">
        <f t="shared" si="0"/>
        <v>7064013</v>
      </c>
      <c r="G11" s="34">
        <f t="shared" si="0"/>
        <v>1365987</v>
      </c>
      <c r="H11" s="41">
        <v>8360000</v>
      </c>
      <c r="I11" s="42">
        <v>7019013</v>
      </c>
      <c r="J11" s="35">
        <f t="shared" si="1"/>
        <v>1340987</v>
      </c>
      <c r="K11" s="36">
        <f t="shared" si="2"/>
        <v>70000</v>
      </c>
      <c r="L11" s="33">
        <f t="shared" si="2"/>
        <v>45000</v>
      </c>
      <c r="M11" s="37">
        <f t="shared" si="2"/>
        <v>25000</v>
      </c>
      <c r="N11" s="41">
        <v>10000</v>
      </c>
      <c r="O11" s="42">
        <v>0</v>
      </c>
      <c r="P11" s="35">
        <f t="shared" si="3"/>
        <v>10000</v>
      </c>
      <c r="Q11" s="41">
        <v>10000</v>
      </c>
      <c r="R11" s="42">
        <v>6000</v>
      </c>
      <c r="S11" s="35">
        <f t="shared" si="4"/>
        <v>4000</v>
      </c>
      <c r="T11" s="41">
        <v>10000</v>
      </c>
      <c r="U11" s="42">
        <v>10000</v>
      </c>
      <c r="V11" s="35">
        <f t="shared" si="5"/>
        <v>0</v>
      </c>
      <c r="W11" s="41">
        <v>10000</v>
      </c>
      <c r="X11" s="42">
        <v>0</v>
      </c>
      <c r="Y11" s="35">
        <f t="shared" si="6"/>
        <v>10000</v>
      </c>
      <c r="Z11" s="41">
        <v>10000</v>
      </c>
      <c r="AA11" s="42">
        <v>10000</v>
      </c>
      <c r="AB11" s="35">
        <f t="shared" si="7"/>
        <v>0</v>
      </c>
      <c r="AC11" s="41">
        <v>10000</v>
      </c>
      <c r="AD11" s="42">
        <v>10000</v>
      </c>
      <c r="AE11" s="35">
        <f t="shared" si="8"/>
        <v>0</v>
      </c>
      <c r="AF11" s="43">
        <v>10000</v>
      </c>
      <c r="AG11" s="44">
        <v>9000</v>
      </c>
      <c r="AH11" s="40">
        <f t="shared" si="9"/>
        <v>1000</v>
      </c>
      <c r="AI11" s="43"/>
      <c r="AJ11" s="44"/>
      <c r="AK11" s="40">
        <f t="shared" si="10"/>
        <v>0</v>
      </c>
      <c r="AL11" s="43"/>
      <c r="AM11" s="44"/>
      <c r="AN11" s="40">
        <f t="shared" si="38"/>
        <v>0</v>
      </c>
      <c r="AO11" s="43"/>
      <c r="AP11" s="44"/>
      <c r="AQ11" s="40">
        <f t="shared" si="11"/>
        <v>0</v>
      </c>
      <c r="AR11" s="43"/>
      <c r="AS11" s="44"/>
      <c r="AT11" s="40">
        <f t="shared" si="12"/>
        <v>0</v>
      </c>
      <c r="AU11" s="43"/>
      <c r="AV11" s="44"/>
      <c r="AW11" s="40">
        <f t="shared" si="13"/>
        <v>0</v>
      </c>
      <c r="AX11" s="43"/>
      <c r="AY11" s="44"/>
      <c r="AZ11" s="40">
        <f t="shared" si="14"/>
        <v>0</v>
      </c>
      <c r="BA11" s="43"/>
      <c r="BB11" s="44"/>
      <c r="BC11" s="40">
        <f t="shared" si="15"/>
        <v>0</v>
      </c>
      <c r="BD11" s="43"/>
      <c r="BE11" s="44"/>
      <c r="BF11" s="40">
        <f t="shared" si="16"/>
        <v>0</v>
      </c>
      <c r="BG11" s="43"/>
      <c r="BH11" s="44"/>
      <c r="BI11" s="40">
        <f t="shared" si="17"/>
        <v>0</v>
      </c>
      <c r="BJ11" s="43"/>
      <c r="BK11" s="44"/>
      <c r="BL11" s="40">
        <f t="shared" si="18"/>
        <v>0</v>
      </c>
      <c r="BM11" s="43"/>
      <c r="BN11" s="44"/>
      <c r="BO11" s="40">
        <f t="shared" si="19"/>
        <v>0</v>
      </c>
      <c r="BP11" s="43"/>
      <c r="BQ11" s="44"/>
      <c r="BR11" s="40">
        <f t="shared" si="20"/>
        <v>0</v>
      </c>
      <c r="BS11" s="43"/>
      <c r="BT11" s="44"/>
      <c r="BU11" s="40">
        <f t="shared" si="21"/>
        <v>0</v>
      </c>
      <c r="BV11" s="43"/>
      <c r="BW11" s="44"/>
      <c r="BX11" s="40">
        <f t="shared" si="22"/>
        <v>0</v>
      </c>
      <c r="BY11" s="43"/>
      <c r="BZ11" s="44"/>
      <c r="CA11" s="40">
        <f t="shared" si="23"/>
        <v>0</v>
      </c>
      <c r="CB11" s="43"/>
      <c r="CC11" s="44"/>
      <c r="CD11" s="40">
        <f t="shared" si="24"/>
        <v>0</v>
      </c>
      <c r="CE11" s="43"/>
      <c r="CF11" s="44"/>
      <c r="CG11" s="40">
        <f t="shared" si="25"/>
        <v>0</v>
      </c>
      <c r="CH11" s="43"/>
      <c r="CI11" s="44"/>
      <c r="CJ11" s="40">
        <f t="shared" si="26"/>
        <v>0</v>
      </c>
      <c r="CK11" s="43"/>
      <c r="CL11" s="44"/>
      <c r="CM11" s="40">
        <f t="shared" si="27"/>
        <v>0</v>
      </c>
      <c r="CN11" s="43"/>
      <c r="CO11" s="44"/>
      <c r="CP11" s="40">
        <f t="shared" si="28"/>
        <v>0</v>
      </c>
      <c r="CQ11" s="43"/>
      <c r="CR11" s="44"/>
      <c r="CS11" s="40">
        <f t="shared" si="29"/>
        <v>0</v>
      </c>
      <c r="CT11" s="43"/>
      <c r="CU11" s="44"/>
      <c r="CV11" s="40">
        <f t="shared" si="30"/>
        <v>0</v>
      </c>
      <c r="CW11" s="43"/>
      <c r="CX11" s="44"/>
      <c r="CY11" s="40">
        <f t="shared" si="31"/>
        <v>0</v>
      </c>
      <c r="CZ11" s="43"/>
      <c r="DA11" s="44"/>
      <c r="DB11" s="40">
        <f t="shared" si="32"/>
        <v>0</v>
      </c>
      <c r="DC11" s="43"/>
      <c r="DD11" s="44"/>
      <c r="DE11" s="40">
        <f t="shared" si="33"/>
        <v>0</v>
      </c>
      <c r="DF11" s="43"/>
      <c r="DG11" s="44"/>
      <c r="DH11" s="40">
        <f t="shared" si="34"/>
        <v>0</v>
      </c>
      <c r="DI11" s="43"/>
      <c r="DJ11" s="44"/>
      <c r="DK11" s="40">
        <f t="shared" si="35"/>
        <v>0</v>
      </c>
      <c r="DL11" s="43"/>
      <c r="DM11" s="44"/>
      <c r="DN11" s="40">
        <f t="shared" si="36"/>
        <v>0</v>
      </c>
      <c r="DO11" s="43"/>
      <c r="DP11" s="44"/>
      <c r="DQ11" s="40">
        <f t="shared" si="37"/>
        <v>0</v>
      </c>
    </row>
    <row r="12" spans="1:121" x14ac:dyDescent="0.15">
      <c r="A12" s="24"/>
      <c r="B12" s="222"/>
      <c r="C12" s="177" t="s">
        <v>3</v>
      </c>
      <c r="D12" s="178"/>
      <c r="E12" s="32">
        <f t="shared" si="0"/>
        <v>1138000</v>
      </c>
      <c r="F12" s="33">
        <f t="shared" si="0"/>
        <v>2140530</v>
      </c>
      <c r="G12" s="34">
        <f t="shared" si="0"/>
        <v>-1002530</v>
      </c>
      <c r="H12" s="41">
        <v>1068000</v>
      </c>
      <c r="I12" s="42">
        <v>2065530</v>
      </c>
      <c r="J12" s="35">
        <f t="shared" si="1"/>
        <v>-997530</v>
      </c>
      <c r="K12" s="36">
        <f t="shared" si="2"/>
        <v>70000</v>
      </c>
      <c r="L12" s="33">
        <f t="shared" si="2"/>
        <v>75000</v>
      </c>
      <c r="M12" s="37">
        <f t="shared" si="2"/>
        <v>-5000</v>
      </c>
      <c r="N12" s="41">
        <v>10000</v>
      </c>
      <c r="O12" s="42">
        <v>15000</v>
      </c>
      <c r="P12" s="35">
        <f t="shared" si="3"/>
        <v>-5000</v>
      </c>
      <c r="Q12" s="41">
        <v>10000</v>
      </c>
      <c r="R12" s="42">
        <v>20000</v>
      </c>
      <c r="S12" s="35">
        <f t="shared" si="4"/>
        <v>-10000</v>
      </c>
      <c r="T12" s="41">
        <v>10000</v>
      </c>
      <c r="U12" s="42">
        <v>10000</v>
      </c>
      <c r="V12" s="35">
        <f t="shared" si="5"/>
        <v>0</v>
      </c>
      <c r="W12" s="41">
        <v>10000</v>
      </c>
      <c r="X12" s="42">
        <v>0</v>
      </c>
      <c r="Y12" s="35">
        <f t="shared" si="6"/>
        <v>10000</v>
      </c>
      <c r="Z12" s="41">
        <v>10000</v>
      </c>
      <c r="AA12" s="42">
        <v>10000</v>
      </c>
      <c r="AB12" s="35">
        <f t="shared" si="7"/>
        <v>0</v>
      </c>
      <c r="AC12" s="41">
        <v>10000</v>
      </c>
      <c r="AD12" s="42">
        <v>10000</v>
      </c>
      <c r="AE12" s="35">
        <f t="shared" si="8"/>
        <v>0</v>
      </c>
      <c r="AF12" s="43">
        <v>10000</v>
      </c>
      <c r="AG12" s="44">
        <v>10000</v>
      </c>
      <c r="AH12" s="40">
        <f t="shared" si="9"/>
        <v>0</v>
      </c>
      <c r="AI12" s="43"/>
      <c r="AJ12" s="44"/>
      <c r="AK12" s="40">
        <f t="shared" si="10"/>
        <v>0</v>
      </c>
      <c r="AL12" s="43"/>
      <c r="AM12" s="44"/>
      <c r="AN12" s="40">
        <f t="shared" si="38"/>
        <v>0</v>
      </c>
      <c r="AO12" s="43"/>
      <c r="AP12" s="44"/>
      <c r="AQ12" s="40">
        <f t="shared" si="11"/>
        <v>0</v>
      </c>
      <c r="AR12" s="43"/>
      <c r="AS12" s="44"/>
      <c r="AT12" s="40">
        <f t="shared" si="12"/>
        <v>0</v>
      </c>
      <c r="AU12" s="43"/>
      <c r="AV12" s="44"/>
      <c r="AW12" s="40">
        <f t="shared" si="13"/>
        <v>0</v>
      </c>
      <c r="AX12" s="43"/>
      <c r="AY12" s="44"/>
      <c r="AZ12" s="40">
        <f t="shared" si="14"/>
        <v>0</v>
      </c>
      <c r="BA12" s="43"/>
      <c r="BB12" s="44"/>
      <c r="BC12" s="40">
        <f t="shared" si="15"/>
        <v>0</v>
      </c>
      <c r="BD12" s="43"/>
      <c r="BE12" s="44"/>
      <c r="BF12" s="40">
        <f t="shared" si="16"/>
        <v>0</v>
      </c>
      <c r="BG12" s="43"/>
      <c r="BH12" s="44"/>
      <c r="BI12" s="40">
        <f t="shared" si="17"/>
        <v>0</v>
      </c>
      <c r="BJ12" s="43"/>
      <c r="BK12" s="44"/>
      <c r="BL12" s="40">
        <f t="shared" si="18"/>
        <v>0</v>
      </c>
      <c r="BM12" s="43"/>
      <c r="BN12" s="44"/>
      <c r="BO12" s="40">
        <f t="shared" si="19"/>
        <v>0</v>
      </c>
      <c r="BP12" s="43"/>
      <c r="BQ12" s="44"/>
      <c r="BR12" s="40">
        <f t="shared" si="20"/>
        <v>0</v>
      </c>
      <c r="BS12" s="43"/>
      <c r="BT12" s="44"/>
      <c r="BU12" s="40">
        <f t="shared" si="21"/>
        <v>0</v>
      </c>
      <c r="BV12" s="43"/>
      <c r="BW12" s="44"/>
      <c r="BX12" s="40">
        <f t="shared" si="22"/>
        <v>0</v>
      </c>
      <c r="BY12" s="43"/>
      <c r="BZ12" s="44"/>
      <c r="CA12" s="40">
        <f t="shared" si="23"/>
        <v>0</v>
      </c>
      <c r="CB12" s="43"/>
      <c r="CC12" s="44"/>
      <c r="CD12" s="40">
        <f t="shared" si="24"/>
        <v>0</v>
      </c>
      <c r="CE12" s="43"/>
      <c r="CF12" s="44"/>
      <c r="CG12" s="40">
        <f t="shared" si="25"/>
        <v>0</v>
      </c>
      <c r="CH12" s="43"/>
      <c r="CI12" s="44"/>
      <c r="CJ12" s="40">
        <f t="shared" si="26"/>
        <v>0</v>
      </c>
      <c r="CK12" s="43"/>
      <c r="CL12" s="44"/>
      <c r="CM12" s="40">
        <f t="shared" si="27"/>
        <v>0</v>
      </c>
      <c r="CN12" s="43"/>
      <c r="CO12" s="44"/>
      <c r="CP12" s="40">
        <f t="shared" si="28"/>
        <v>0</v>
      </c>
      <c r="CQ12" s="43"/>
      <c r="CR12" s="44"/>
      <c r="CS12" s="40">
        <f t="shared" si="29"/>
        <v>0</v>
      </c>
      <c r="CT12" s="43"/>
      <c r="CU12" s="44"/>
      <c r="CV12" s="40">
        <f t="shared" si="30"/>
        <v>0</v>
      </c>
      <c r="CW12" s="43"/>
      <c r="CX12" s="44"/>
      <c r="CY12" s="40">
        <f t="shared" si="31"/>
        <v>0</v>
      </c>
      <c r="CZ12" s="43"/>
      <c r="DA12" s="44"/>
      <c r="DB12" s="40">
        <f t="shared" si="32"/>
        <v>0</v>
      </c>
      <c r="DC12" s="43"/>
      <c r="DD12" s="44"/>
      <c r="DE12" s="40">
        <f t="shared" si="33"/>
        <v>0</v>
      </c>
      <c r="DF12" s="43"/>
      <c r="DG12" s="44"/>
      <c r="DH12" s="40">
        <f t="shared" si="34"/>
        <v>0</v>
      </c>
      <c r="DI12" s="43"/>
      <c r="DJ12" s="44"/>
      <c r="DK12" s="40">
        <f t="shared" si="35"/>
        <v>0</v>
      </c>
      <c r="DL12" s="43"/>
      <c r="DM12" s="44"/>
      <c r="DN12" s="40">
        <f t="shared" si="36"/>
        <v>0</v>
      </c>
      <c r="DO12" s="43"/>
      <c r="DP12" s="44"/>
      <c r="DQ12" s="40">
        <f t="shared" si="37"/>
        <v>0</v>
      </c>
    </row>
    <row r="13" spans="1:121" x14ac:dyDescent="0.15">
      <c r="A13" s="24"/>
      <c r="B13" s="222"/>
      <c r="C13" s="177" t="s">
        <v>63</v>
      </c>
      <c r="D13" s="178"/>
      <c r="E13" s="32">
        <f t="shared" si="0"/>
        <v>11609491</v>
      </c>
      <c r="F13" s="33">
        <f t="shared" si="0"/>
        <v>11710886</v>
      </c>
      <c r="G13" s="34">
        <f t="shared" si="0"/>
        <v>-101395</v>
      </c>
      <c r="H13" s="32">
        <f>SUM(H9:H12)</f>
        <v>11329491</v>
      </c>
      <c r="I13" s="45">
        <f>SUM(I9:I12)</f>
        <v>11476886</v>
      </c>
      <c r="J13" s="35">
        <f t="shared" si="1"/>
        <v>-147395</v>
      </c>
      <c r="K13" s="36">
        <f t="shared" si="2"/>
        <v>280000</v>
      </c>
      <c r="L13" s="33">
        <f t="shared" si="2"/>
        <v>234000</v>
      </c>
      <c r="M13" s="37">
        <f t="shared" si="2"/>
        <v>46000</v>
      </c>
      <c r="N13" s="32">
        <f>SUM(N9:N12)</f>
        <v>40000</v>
      </c>
      <c r="O13" s="45">
        <f>SUM(O9:O12)</f>
        <v>40000</v>
      </c>
      <c r="P13" s="35">
        <f>N13-O13</f>
        <v>0</v>
      </c>
      <c r="Q13" s="32">
        <f>SUM(Q9:Q12)</f>
        <v>40000</v>
      </c>
      <c r="R13" s="45">
        <f>SUM(R9:R12)</f>
        <v>43000</v>
      </c>
      <c r="S13" s="35">
        <f t="shared" si="4"/>
        <v>-3000</v>
      </c>
      <c r="T13" s="32">
        <f>SUM(T9:T12)</f>
        <v>40000</v>
      </c>
      <c r="U13" s="45">
        <f>SUM(U9:U12)</f>
        <v>35000</v>
      </c>
      <c r="V13" s="35">
        <f t="shared" si="5"/>
        <v>5000</v>
      </c>
      <c r="W13" s="32">
        <f>SUM(W9:W12)</f>
        <v>40000</v>
      </c>
      <c r="X13" s="45">
        <f>SUM(X9:X12)</f>
        <v>0</v>
      </c>
      <c r="Y13" s="35">
        <f t="shared" si="6"/>
        <v>40000</v>
      </c>
      <c r="Z13" s="32">
        <f>SUM(Z9:Z12)</f>
        <v>40000</v>
      </c>
      <c r="AA13" s="45">
        <f>SUM(AA9:AA12)</f>
        <v>36000</v>
      </c>
      <c r="AB13" s="35">
        <f>Z13-AA13</f>
        <v>4000</v>
      </c>
      <c r="AC13" s="32">
        <f>SUM(AC9:AC12)</f>
        <v>40000</v>
      </c>
      <c r="AD13" s="45">
        <f>SUM(AD9:AD12)</f>
        <v>39000</v>
      </c>
      <c r="AE13" s="35">
        <f t="shared" si="8"/>
        <v>1000</v>
      </c>
      <c r="AF13" s="38">
        <f>SUM(AF9:AF12)</f>
        <v>40000</v>
      </c>
      <c r="AG13" s="46">
        <f>SUM(AG9:AG12)</f>
        <v>41000</v>
      </c>
      <c r="AH13" s="40">
        <f t="shared" si="9"/>
        <v>-1000</v>
      </c>
      <c r="AI13" s="38">
        <f>SUM(AI9:AI12)</f>
        <v>0</v>
      </c>
      <c r="AJ13" s="46">
        <f>SUM(AJ9:AJ12)</f>
        <v>0</v>
      </c>
      <c r="AK13" s="40">
        <f t="shared" si="10"/>
        <v>0</v>
      </c>
      <c r="AL13" s="38">
        <f>SUM(AL9:AL12)</f>
        <v>0</v>
      </c>
      <c r="AM13" s="46">
        <f>SUM(AM9:AM12)</f>
        <v>0</v>
      </c>
      <c r="AN13" s="40">
        <f>AL13-AM13</f>
        <v>0</v>
      </c>
      <c r="AO13" s="38">
        <f>SUM(AO9:AO12)</f>
        <v>0</v>
      </c>
      <c r="AP13" s="46">
        <f>SUM(AP9:AP12)</f>
        <v>0</v>
      </c>
      <c r="AQ13" s="40">
        <f t="shared" si="11"/>
        <v>0</v>
      </c>
      <c r="AR13" s="38">
        <f>SUM(AR9:AR12)</f>
        <v>0</v>
      </c>
      <c r="AS13" s="46">
        <f>SUM(AS9:AS12)</f>
        <v>0</v>
      </c>
      <c r="AT13" s="40">
        <f t="shared" si="12"/>
        <v>0</v>
      </c>
      <c r="AU13" s="38">
        <f>SUM(AU9:AU12)</f>
        <v>0</v>
      </c>
      <c r="AV13" s="46">
        <f>SUM(AV9:AV12)</f>
        <v>0</v>
      </c>
      <c r="AW13" s="40">
        <f t="shared" si="13"/>
        <v>0</v>
      </c>
      <c r="AX13" s="38">
        <f>SUM(AX9:AX12)</f>
        <v>0</v>
      </c>
      <c r="AY13" s="46">
        <f>SUM(AY9:AY12)</f>
        <v>0</v>
      </c>
      <c r="AZ13" s="40">
        <f>AX13-AY13</f>
        <v>0</v>
      </c>
      <c r="BA13" s="38">
        <f>SUM(BA9:BA12)</f>
        <v>0</v>
      </c>
      <c r="BB13" s="46">
        <f>SUM(BB9:BB12)</f>
        <v>0</v>
      </c>
      <c r="BC13" s="40">
        <f t="shared" si="15"/>
        <v>0</v>
      </c>
      <c r="BD13" s="38">
        <f>SUM(BD9:BD12)</f>
        <v>0</v>
      </c>
      <c r="BE13" s="46">
        <f>SUM(BE9:BE12)</f>
        <v>0</v>
      </c>
      <c r="BF13" s="40">
        <f t="shared" si="16"/>
        <v>0</v>
      </c>
      <c r="BG13" s="38">
        <f>SUM(BG9:BG12)</f>
        <v>0</v>
      </c>
      <c r="BH13" s="46">
        <f>SUM(BH9:BH12)</f>
        <v>0</v>
      </c>
      <c r="BI13" s="40">
        <f t="shared" si="17"/>
        <v>0</v>
      </c>
      <c r="BJ13" s="38">
        <f>SUM(BJ9:BJ12)</f>
        <v>0</v>
      </c>
      <c r="BK13" s="46">
        <f>SUM(BK9:BK12)</f>
        <v>0</v>
      </c>
      <c r="BL13" s="40">
        <f>BJ13-BK13</f>
        <v>0</v>
      </c>
      <c r="BM13" s="38">
        <f>SUM(BM9:BM12)</f>
        <v>0</v>
      </c>
      <c r="BN13" s="46">
        <f>SUM(BN9:BN12)</f>
        <v>0</v>
      </c>
      <c r="BO13" s="40">
        <f t="shared" si="19"/>
        <v>0</v>
      </c>
      <c r="BP13" s="38">
        <f>SUM(BP9:BP12)</f>
        <v>0</v>
      </c>
      <c r="BQ13" s="46">
        <f>SUM(BQ9:BQ12)</f>
        <v>0</v>
      </c>
      <c r="BR13" s="40">
        <f t="shared" si="20"/>
        <v>0</v>
      </c>
      <c r="BS13" s="38">
        <f>SUM(BS9:BS12)</f>
        <v>0</v>
      </c>
      <c r="BT13" s="46">
        <f>SUM(BT9:BT12)</f>
        <v>0</v>
      </c>
      <c r="BU13" s="40">
        <f t="shared" si="21"/>
        <v>0</v>
      </c>
      <c r="BV13" s="38">
        <f>SUM(BV9:BV12)</f>
        <v>0</v>
      </c>
      <c r="BW13" s="46">
        <f>SUM(BW9:BW12)</f>
        <v>0</v>
      </c>
      <c r="BX13" s="40">
        <f>BV13-BW13</f>
        <v>0</v>
      </c>
      <c r="BY13" s="38">
        <f>SUM(BY9:BY12)</f>
        <v>0</v>
      </c>
      <c r="BZ13" s="46">
        <f>SUM(BZ9:BZ12)</f>
        <v>0</v>
      </c>
      <c r="CA13" s="40">
        <f t="shared" si="23"/>
        <v>0</v>
      </c>
      <c r="CB13" s="38">
        <f>SUM(CB9:CB12)</f>
        <v>0</v>
      </c>
      <c r="CC13" s="46">
        <f>SUM(CC9:CC12)</f>
        <v>0</v>
      </c>
      <c r="CD13" s="40">
        <f t="shared" si="24"/>
        <v>0</v>
      </c>
      <c r="CE13" s="38">
        <f>SUM(CE9:CE12)</f>
        <v>0</v>
      </c>
      <c r="CF13" s="46">
        <f>SUM(CF9:CF12)</f>
        <v>0</v>
      </c>
      <c r="CG13" s="40">
        <f t="shared" si="25"/>
        <v>0</v>
      </c>
      <c r="CH13" s="38">
        <f>SUM(CH9:CH12)</f>
        <v>0</v>
      </c>
      <c r="CI13" s="46">
        <f>SUM(CI9:CI12)</f>
        <v>0</v>
      </c>
      <c r="CJ13" s="40">
        <f>CH13-CI13</f>
        <v>0</v>
      </c>
      <c r="CK13" s="38">
        <f>SUM(CK9:CK12)</f>
        <v>0</v>
      </c>
      <c r="CL13" s="46">
        <f>SUM(CL9:CL12)</f>
        <v>0</v>
      </c>
      <c r="CM13" s="40">
        <f t="shared" si="27"/>
        <v>0</v>
      </c>
      <c r="CN13" s="38">
        <f>SUM(CN9:CN12)</f>
        <v>0</v>
      </c>
      <c r="CO13" s="46">
        <f>SUM(CO9:CO12)</f>
        <v>0</v>
      </c>
      <c r="CP13" s="40">
        <f t="shared" si="28"/>
        <v>0</v>
      </c>
      <c r="CQ13" s="38">
        <f>SUM(CQ9:CQ12)</f>
        <v>0</v>
      </c>
      <c r="CR13" s="46">
        <f>SUM(CR9:CR12)</f>
        <v>0</v>
      </c>
      <c r="CS13" s="40">
        <f t="shared" si="29"/>
        <v>0</v>
      </c>
      <c r="CT13" s="38">
        <f>SUM(CT9:CT12)</f>
        <v>0</v>
      </c>
      <c r="CU13" s="46">
        <f>SUM(CU9:CU12)</f>
        <v>0</v>
      </c>
      <c r="CV13" s="40">
        <f>CT13-CU13</f>
        <v>0</v>
      </c>
      <c r="CW13" s="38">
        <f>SUM(CW9:CW12)</f>
        <v>0</v>
      </c>
      <c r="CX13" s="46">
        <f>SUM(CX9:CX12)</f>
        <v>0</v>
      </c>
      <c r="CY13" s="40">
        <f t="shared" si="31"/>
        <v>0</v>
      </c>
      <c r="CZ13" s="38">
        <f>SUM(CZ9:CZ12)</f>
        <v>0</v>
      </c>
      <c r="DA13" s="46">
        <f>SUM(DA9:DA12)</f>
        <v>0</v>
      </c>
      <c r="DB13" s="40">
        <f t="shared" si="32"/>
        <v>0</v>
      </c>
      <c r="DC13" s="38">
        <f>SUM(DC9:DC12)</f>
        <v>0</v>
      </c>
      <c r="DD13" s="46">
        <f>SUM(DD9:DD12)</f>
        <v>0</v>
      </c>
      <c r="DE13" s="40">
        <f t="shared" si="33"/>
        <v>0</v>
      </c>
      <c r="DF13" s="38">
        <f>SUM(DF9:DF12)</f>
        <v>0</v>
      </c>
      <c r="DG13" s="46">
        <f>SUM(DG9:DG12)</f>
        <v>0</v>
      </c>
      <c r="DH13" s="40">
        <f t="shared" si="34"/>
        <v>0</v>
      </c>
      <c r="DI13" s="38">
        <f>SUM(DI9:DI12)</f>
        <v>0</v>
      </c>
      <c r="DJ13" s="46">
        <f>SUM(DJ9:DJ12)</f>
        <v>0</v>
      </c>
      <c r="DK13" s="40">
        <f t="shared" si="35"/>
        <v>0</v>
      </c>
      <c r="DL13" s="38">
        <f>SUM(DL9:DL12)</f>
        <v>0</v>
      </c>
      <c r="DM13" s="46">
        <f>SUM(DM9:DM12)</f>
        <v>0</v>
      </c>
      <c r="DN13" s="40">
        <f t="shared" si="36"/>
        <v>0</v>
      </c>
      <c r="DO13" s="38">
        <f>SUM(DO9:DO12)</f>
        <v>0</v>
      </c>
      <c r="DP13" s="46">
        <f>SUM(DP9:DP12)</f>
        <v>0</v>
      </c>
      <c r="DQ13" s="40">
        <f t="shared" si="37"/>
        <v>0</v>
      </c>
    </row>
    <row r="14" spans="1:121" x14ac:dyDescent="0.15">
      <c r="A14" s="24"/>
      <c r="B14" s="161" t="s">
        <v>64</v>
      </c>
      <c r="C14" s="162"/>
      <c r="D14" s="163"/>
      <c r="E14" s="32">
        <f t="shared" si="0"/>
        <v>1216949</v>
      </c>
      <c r="F14" s="33">
        <f t="shared" si="0"/>
        <v>1198636</v>
      </c>
      <c r="G14" s="34">
        <f t="shared" si="0"/>
        <v>18313</v>
      </c>
      <c r="H14" s="41">
        <v>1132949</v>
      </c>
      <c r="I14" s="42">
        <v>1131936</v>
      </c>
      <c r="J14" s="35">
        <f>H14-I14</f>
        <v>1013</v>
      </c>
      <c r="K14" s="36">
        <f t="shared" si="2"/>
        <v>84000</v>
      </c>
      <c r="L14" s="33">
        <f t="shared" si="2"/>
        <v>66700</v>
      </c>
      <c r="M14" s="37">
        <f t="shared" si="2"/>
        <v>17300</v>
      </c>
      <c r="N14" s="41">
        <v>12000</v>
      </c>
      <c r="O14" s="42">
        <v>12000</v>
      </c>
      <c r="P14" s="35">
        <f>N14-O14</f>
        <v>0</v>
      </c>
      <c r="Q14" s="41">
        <v>12000</v>
      </c>
      <c r="R14" s="42">
        <v>12000</v>
      </c>
      <c r="S14" s="35">
        <f t="shared" si="4"/>
        <v>0</v>
      </c>
      <c r="T14" s="41">
        <v>12000</v>
      </c>
      <c r="U14" s="42">
        <v>10500</v>
      </c>
      <c r="V14" s="35">
        <f t="shared" si="5"/>
        <v>1500</v>
      </c>
      <c r="W14" s="41">
        <v>12000</v>
      </c>
      <c r="X14" s="42">
        <v>0</v>
      </c>
      <c r="Y14" s="35">
        <f t="shared" si="6"/>
        <v>12000</v>
      </c>
      <c r="Z14" s="41">
        <v>12000</v>
      </c>
      <c r="AA14" s="42">
        <v>10500</v>
      </c>
      <c r="AB14" s="35">
        <f>Z14-AA14</f>
        <v>1500</v>
      </c>
      <c r="AC14" s="41">
        <v>12000</v>
      </c>
      <c r="AD14" s="42">
        <v>11700</v>
      </c>
      <c r="AE14" s="35">
        <f t="shared" si="8"/>
        <v>300</v>
      </c>
      <c r="AF14" s="43">
        <v>12000</v>
      </c>
      <c r="AG14" s="44">
        <v>10000</v>
      </c>
      <c r="AH14" s="40">
        <f t="shared" si="9"/>
        <v>2000</v>
      </c>
      <c r="AI14" s="43"/>
      <c r="AJ14" s="44"/>
      <c r="AK14" s="40">
        <f t="shared" si="10"/>
        <v>0</v>
      </c>
      <c r="AL14" s="43"/>
      <c r="AM14" s="44"/>
      <c r="AN14" s="40">
        <f>AL14-AM14</f>
        <v>0</v>
      </c>
      <c r="AO14" s="43"/>
      <c r="AP14" s="44"/>
      <c r="AQ14" s="40">
        <f t="shared" si="11"/>
        <v>0</v>
      </c>
      <c r="AR14" s="43"/>
      <c r="AS14" s="44"/>
      <c r="AT14" s="40">
        <f t="shared" si="12"/>
        <v>0</v>
      </c>
      <c r="AU14" s="43"/>
      <c r="AV14" s="44"/>
      <c r="AW14" s="40">
        <f t="shared" si="13"/>
        <v>0</v>
      </c>
      <c r="AX14" s="43"/>
      <c r="AY14" s="44"/>
      <c r="AZ14" s="40">
        <f>AX14-AY14</f>
        <v>0</v>
      </c>
      <c r="BA14" s="43"/>
      <c r="BB14" s="44"/>
      <c r="BC14" s="40">
        <f t="shared" si="15"/>
        <v>0</v>
      </c>
      <c r="BD14" s="43"/>
      <c r="BE14" s="44"/>
      <c r="BF14" s="40">
        <f t="shared" si="16"/>
        <v>0</v>
      </c>
      <c r="BG14" s="43"/>
      <c r="BH14" s="44"/>
      <c r="BI14" s="40">
        <f t="shared" si="17"/>
        <v>0</v>
      </c>
      <c r="BJ14" s="43"/>
      <c r="BK14" s="44"/>
      <c r="BL14" s="40">
        <f>BJ14-BK14</f>
        <v>0</v>
      </c>
      <c r="BM14" s="43"/>
      <c r="BN14" s="44"/>
      <c r="BO14" s="40">
        <f t="shared" si="19"/>
        <v>0</v>
      </c>
      <c r="BP14" s="43"/>
      <c r="BQ14" s="44"/>
      <c r="BR14" s="40">
        <f t="shared" si="20"/>
        <v>0</v>
      </c>
      <c r="BS14" s="43"/>
      <c r="BT14" s="44"/>
      <c r="BU14" s="40">
        <f t="shared" si="21"/>
        <v>0</v>
      </c>
      <c r="BV14" s="43"/>
      <c r="BW14" s="44"/>
      <c r="BX14" s="40">
        <f>BV14-BW14</f>
        <v>0</v>
      </c>
      <c r="BY14" s="43"/>
      <c r="BZ14" s="44"/>
      <c r="CA14" s="40">
        <f t="shared" si="23"/>
        <v>0</v>
      </c>
      <c r="CB14" s="43"/>
      <c r="CC14" s="44"/>
      <c r="CD14" s="40">
        <f t="shared" si="24"/>
        <v>0</v>
      </c>
      <c r="CE14" s="43"/>
      <c r="CF14" s="44"/>
      <c r="CG14" s="40">
        <f t="shared" si="25"/>
        <v>0</v>
      </c>
      <c r="CH14" s="43"/>
      <c r="CI14" s="44"/>
      <c r="CJ14" s="40">
        <f>CH14-CI14</f>
        <v>0</v>
      </c>
      <c r="CK14" s="43"/>
      <c r="CL14" s="44"/>
      <c r="CM14" s="40">
        <f t="shared" si="27"/>
        <v>0</v>
      </c>
      <c r="CN14" s="43"/>
      <c r="CO14" s="44"/>
      <c r="CP14" s="40">
        <f t="shared" si="28"/>
        <v>0</v>
      </c>
      <c r="CQ14" s="43"/>
      <c r="CR14" s="44"/>
      <c r="CS14" s="40">
        <f t="shared" si="29"/>
        <v>0</v>
      </c>
      <c r="CT14" s="43"/>
      <c r="CU14" s="44"/>
      <c r="CV14" s="40">
        <f>CT14-CU14</f>
        <v>0</v>
      </c>
      <c r="CW14" s="43"/>
      <c r="CX14" s="44"/>
      <c r="CY14" s="40">
        <f t="shared" si="31"/>
        <v>0</v>
      </c>
      <c r="CZ14" s="43"/>
      <c r="DA14" s="44"/>
      <c r="DB14" s="40">
        <f t="shared" si="32"/>
        <v>0</v>
      </c>
      <c r="DC14" s="43"/>
      <c r="DD14" s="44"/>
      <c r="DE14" s="40">
        <f t="shared" si="33"/>
        <v>0</v>
      </c>
      <c r="DF14" s="43"/>
      <c r="DG14" s="44"/>
      <c r="DH14" s="40">
        <f t="shared" si="34"/>
        <v>0</v>
      </c>
      <c r="DI14" s="43"/>
      <c r="DJ14" s="44"/>
      <c r="DK14" s="40">
        <f t="shared" si="35"/>
        <v>0</v>
      </c>
      <c r="DL14" s="43"/>
      <c r="DM14" s="44"/>
      <c r="DN14" s="40">
        <f t="shared" si="36"/>
        <v>0</v>
      </c>
      <c r="DO14" s="43"/>
      <c r="DP14" s="44"/>
      <c r="DQ14" s="40">
        <f t="shared" si="37"/>
        <v>0</v>
      </c>
    </row>
    <row r="15" spans="1:121" x14ac:dyDescent="0.15">
      <c r="A15" s="24"/>
      <c r="B15" s="164" t="s">
        <v>65</v>
      </c>
      <c r="C15" s="165"/>
      <c r="D15" s="166"/>
      <c r="E15" s="216"/>
      <c r="F15" s="217"/>
      <c r="G15" s="34">
        <f>SUM(J15,M15)</f>
        <v>63513</v>
      </c>
      <c r="H15" s="216"/>
      <c r="I15" s="217"/>
      <c r="J15" s="47">
        <v>1013</v>
      </c>
      <c r="K15" s="216"/>
      <c r="L15" s="220"/>
      <c r="M15" s="37">
        <f>SUM(P15,S15,V15,Y15,AB15,AE15,AH15,AK15,AN15,AQ15,AT15,AW15,AZ15,BC15,BF15,BI15,BL15,BO15,BR15,BU15,BX15,CA15,CD15,CG15,CJ15,CM15,CP15,CS15,CV15,CY15,DB15,DE15)</f>
        <v>62500</v>
      </c>
      <c r="N15" s="216"/>
      <c r="O15" s="217"/>
      <c r="P15" s="47" t="str">
        <f>IF(P8&gt;0,P8-N19,"0")</f>
        <v>0</v>
      </c>
      <c r="Q15" s="216"/>
      <c r="R15" s="217"/>
      <c r="S15" s="47" t="str">
        <f>IF(S8&gt;0,S8-Q19,"0")</f>
        <v>0</v>
      </c>
      <c r="T15" s="216"/>
      <c r="U15" s="217"/>
      <c r="V15" s="47">
        <f>IF(V8&gt;0,V8-T19,"0")</f>
        <v>6500</v>
      </c>
      <c r="W15" s="216"/>
      <c r="X15" s="217"/>
      <c r="Y15" s="47">
        <f>IF(Y8&gt;0,Y8-W19,"0")</f>
        <v>52000</v>
      </c>
      <c r="Z15" s="216"/>
      <c r="AA15" s="217"/>
      <c r="AB15" s="47">
        <v>0</v>
      </c>
      <c r="AC15" s="216"/>
      <c r="AD15" s="217"/>
      <c r="AE15" s="47">
        <v>2000</v>
      </c>
      <c r="AF15" s="167"/>
      <c r="AG15" s="168"/>
      <c r="AH15" s="48">
        <v>2000</v>
      </c>
      <c r="AI15" s="167"/>
      <c r="AJ15" s="168"/>
      <c r="AK15" s="48" t="str">
        <f>IF(AK8&gt;0,AK8-AI19,"0")</f>
        <v>0</v>
      </c>
      <c r="AL15" s="167"/>
      <c r="AM15" s="168"/>
      <c r="AN15" s="48" t="str">
        <f>IF(AN8&gt;0,AN8-AL19,"0")</f>
        <v>0</v>
      </c>
      <c r="AO15" s="167"/>
      <c r="AP15" s="168"/>
      <c r="AQ15" s="48" t="str">
        <f>IF(AQ8&gt;0,AQ8-AO19,"0")</f>
        <v>0</v>
      </c>
      <c r="AR15" s="167"/>
      <c r="AS15" s="168"/>
      <c r="AT15" s="48" t="str">
        <f>IF(AT8&gt;0,AT8-AR19,"0")</f>
        <v>0</v>
      </c>
      <c r="AU15" s="167"/>
      <c r="AV15" s="168"/>
      <c r="AW15" s="48" t="str">
        <f>IF(AW8&gt;0,AW8-AU19,"0")</f>
        <v>0</v>
      </c>
      <c r="AX15" s="167"/>
      <c r="AY15" s="168"/>
      <c r="AZ15" s="48" t="str">
        <f>IF(AZ8&gt;0,AZ8-AX19,"0")</f>
        <v>0</v>
      </c>
      <c r="BA15" s="167"/>
      <c r="BB15" s="168"/>
      <c r="BC15" s="48" t="str">
        <f>IF(BC8&gt;0,BC8-BA19,"0")</f>
        <v>0</v>
      </c>
      <c r="BD15" s="167"/>
      <c r="BE15" s="168"/>
      <c r="BF15" s="48" t="str">
        <f>IF(BF8&gt;0,BF8-BD19,"0")</f>
        <v>0</v>
      </c>
      <c r="BG15" s="167"/>
      <c r="BH15" s="168"/>
      <c r="BI15" s="48" t="str">
        <f>IF(BI8&gt;0,BI8-BG19,"0")</f>
        <v>0</v>
      </c>
      <c r="BJ15" s="167"/>
      <c r="BK15" s="168"/>
      <c r="BL15" s="48" t="str">
        <f>IF(BL8&gt;0,BL8-BJ19,"0")</f>
        <v>0</v>
      </c>
      <c r="BM15" s="167"/>
      <c r="BN15" s="168"/>
      <c r="BO15" s="48" t="str">
        <f>IF(BO8&gt;0,BO8-BM19,"0")</f>
        <v>0</v>
      </c>
      <c r="BP15" s="167"/>
      <c r="BQ15" s="168"/>
      <c r="BR15" s="48" t="str">
        <f>IF(BR8&gt;0,BR8-BP19,"0")</f>
        <v>0</v>
      </c>
      <c r="BS15" s="167"/>
      <c r="BT15" s="168"/>
      <c r="BU15" s="48" t="str">
        <f>IF(BU8&gt;0,BU8-BS19,"0")</f>
        <v>0</v>
      </c>
      <c r="BV15" s="167"/>
      <c r="BW15" s="168"/>
      <c r="BX15" s="48" t="str">
        <f>IF(BX8&gt;0,BX8-BV19,"0")</f>
        <v>0</v>
      </c>
      <c r="BY15" s="167"/>
      <c r="BZ15" s="168"/>
      <c r="CA15" s="48" t="str">
        <f>IF(CA8&gt;0,CA8-BY19,"0")</f>
        <v>0</v>
      </c>
      <c r="CB15" s="167"/>
      <c r="CC15" s="168"/>
      <c r="CD15" s="48" t="str">
        <f>IF(CD8&gt;0,CD8-CB19,"0")</f>
        <v>0</v>
      </c>
      <c r="CE15" s="167"/>
      <c r="CF15" s="168"/>
      <c r="CG15" s="48" t="str">
        <f>IF(CG8&gt;0,CG8-CE19,"0")</f>
        <v>0</v>
      </c>
      <c r="CH15" s="167"/>
      <c r="CI15" s="168"/>
      <c r="CJ15" s="48" t="str">
        <f>IF(CJ8&gt;0,CJ8-CH19,"0")</f>
        <v>0</v>
      </c>
      <c r="CK15" s="167"/>
      <c r="CL15" s="168"/>
      <c r="CM15" s="48" t="str">
        <f>IF(CM8&gt;0,CM8-CK19,"0")</f>
        <v>0</v>
      </c>
      <c r="CN15" s="167"/>
      <c r="CO15" s="168"/>
      <c r="CP15" s="48" t="str">
        <f>IF(CP8&gt;0,CP8-CN19,"0")</f>
        <v>0</v>
      </c>
      <c r="CQ15" s="167"/>
      <c r="CR15" s="168"/>
      <c r="CS15" s="48" t="str">
        <f>IF(CS8&gt;0,CS8-CQ19,"0")</f>
        <v>0</v>
      </c>
      <c r="CT15" s="167"/>
      <c r="CU15" s="168"/>
      <c r="CV15" s="48" t="str">
        <f>IF(CV8&gt;0,CV8-CT19,"0")</f>
        <v>0</v>
      </c>
      <c r="CW15" s="167"/>
      <c r="CX15" s="168"/>
      <c r="CY15" s="48" t="str">
        <f>IF(CY8&gt;0,CY8-CW19,"0")</f>
        <v>0</v>
      </c>
      <c r="CZ15" s="167"/>
      <c r="DA15" s="168"/>
      <c r="DB15" s="48" t="str">
        <f>IF(DB8&gt;0,DB8-CZ19,"0")</f>
        <v>0</v>
      </c>
      <c r="DC15" s="167"/>
      <c r="DD15" s="168"/>
      <c r="DE15" s="48" t="str">
        <f>IF(DE8&gt;0,DE8-DC19,"0")</f>
        <v>0</v>
      </c>
      <c r="DF15" s="167"/>
      <c r="DG15" s="168"/>
      <c r="DH15" s="48" t="str">
        <f>IF(DH8&gt;0,DH8-DF19,"0")</f>
        <v>0</v>
      </c>
      <c r="DI15" s="167"/>
      <c r="DJ15" s="168"/>
      <c r="DK15" s="48" t="str">
        <f>IF(DK8&gt;0,DK8-DI19,"0")</f>
        <v>0</v>
      </c>
      <c r="DL15" s="167"/>
      <c r="DM15" s="168"/>
      <c r="DN15" s="48" t="str">
        <f>IF(DN8&gt;0,DN8-DL19,"0")</f>
        <v>0</v>
      </c>
      <c r="DO15" s="167"/>
      <c r="DP15" s="168"/>
      <c r="DQ15" s="48" t="str">
        <f>IF(DQ8&gt;0,DQ8-DO19,"0")</f>
        <v>0</v>
      </c>
    </row>
    <row r="16" spans="1:121" x14ac:dyDescent="0.15">
      <c r="A16" s="24"/>
      <c r="B16" s="164" t="s">
        <v>66</v>
      </c>
      <c r="C16" s="165"/>
      <c r="D16" s="166"/>
      <c r="E16" s="218"/>
      <c r="F16" s="219"/>
      <c r="G16" s="49">
        <f>SUM(J16,M16)</f>
        <v>-153095</v>
      </c>
      <c r="H16" s="218"/>
      <c r="I16" s="219"/>
      <c r="J16" s="49">
        <v>-147395</v>
      </c>
      <c r="K16" s="218"/>
      <c r="L16" s="221"/>
      <c r="M16" s="49">
        <f>SUM(P16,S16,V16,Y16,AB16,AE16,AH16,AK16,AN16,AQ16,AT16,AW16,AZ16,BC16,BF16,BI16,BL16,BO16,BR16,BU16,BX16,CA16,CD16,CG16,CJ16,CM16,CP16,CS16,CV16,CY16,DB16,DE16)</f>
        <v>-5700</v>
      </c>
      <c r="N16" s="218"/>
      <c r="O16" s="219"/>
      <c r="P16" s="49" t="str">
        <f>IF(P8&lt;0,P8,"0")</f>
        <v>0</v>
      </c>
      <c r="Q16" s="218"/>
      <c r="R16" s="219"/>
      <c r="S16" s="49">
        <f>IF(S8&lt;0,S8,"0")</f>
        <v>-3000</v>
      </c>
      <c r="T16" s="218"/>
      <c r="U16" s="219"/>
      <c r="V16" s="49" t="str">
        <f>IF(V8&lt;0,V8,"0")</f>
        <v>0</v>
      </c>
      <c r="W16" s="218"/>
      <c r="X16" s="219"/>
      <c r="Y16" s="49" t="str">
        <f>IF(Y8&lt;0,Y8,"0")</f>
        <v>0</v>
      </c>
      <c r="Z16" s="218"/>
      <c r="AA16" s="219"/>
      <c r="AB16" s="49">
        <v>-1000</v>
      </c>
      <c r="AC16" s="218"/>
      <c r="AD16" s="219"/>
      <c r="AE16" s="50">
        <v>-700</v>
      </c>
      <c r="AF16" s="169"/>
      <c r="AG16" s="170"/>
      <c r="AH16" s="51">
        <v>-1000</v>
      </c>
      <c r="AI16" s="169"/>
      <c r="AJ16" s="170"/>
      <c r="AK16" s="48" t="str">
        <f>IF(AK8&lt;0,AK8,"0")</f>
        <v>0</v>
      </c>
      <c r="AL16" s="169"/>
      <c r="AM16" s="170"/>
      <c r="AN16" s="48" t="str">
        <f>IF(AN8&lt;0,AN8,"0")</f>
        <v>0</v>
      </c>
      <c r="AO16" s="169"/>
      <c r="AP16" s="170"/>
      <c r="AQ16" s="48" t="str">
        <f>IF(AQ8&lt;0,AQ8,"0")</f>
        <v>0</v>
      </c>
      <c r="AR16" s="169"/>
      <c r="AS16" s="170"/>
      <c r="AT16" s="48" t="str">
        <f>IF(AT8&lt;0,AT8,"0")</f>
        <v>0</v>
      </c>
      <c r="AU16" s="169"/>
      <c r="AV16" s="170"/>
      <c r="AW16" s="48" t="str">
        <f>IF(AW8&lt;0,AW8,"0")</f>
        <v>0</v>
      </c>
      <c r="AX16" s="169"/>
      <c r="AY16" s="170"/>
      <c r="AZ16" s="48" t="str">
        <f>IF(AZ8&lt;0,AZ8,"0")</f>
        <v>0</v>
      </c>
      <c r="BA16" s="169"/>
      <c r="BB16" s="170"/>
      <c r="BC16" s="48" t="str">
        <f>IF(BC8&lt;0,BC8,"0")</f>
        <v>0</v>
      </c>
      <c r="BD16" s="169"/>
      <c r="BE16" s="170"/>
      <c r="BF16" s="48" t="str">
        <f>IF(BF8&lt;0,BF8,"0")</f>
        <v>0</v>
      </c>
      <c r="BG16" s="169"/>
      <c r="BH16" s="170"/>
      <c r="BI16" s="48" t="str">
        <f>IF(BI8&lt;0,BI8,"0")</f>
        <v>0</v>
      </c>
      <c r="BJ16" s="169"/>
      <c r="BK16" s="170"/>
      <c r="BL16" s="48" t="str">
        <f>IF(BL8&lt;0,BL8,"0")</f>
        <v>0</v>
      </c>
      <c r="BM16" s="169"/>
      <c r="BN16" s="170"/>
      <c r="BO16" s="48" t="str">
        <f>IF(BO8&lt;0,BO8,"0")</f>
        <v>0</v>
      </c>
      <c r="BP16" s="169"/>
      <c r="BQ16" s="170"/>
      <c r="BR16" s="48" t="str">
        <f>IF(BR8&lt;0,BR8,"0")</f>
        <v>0</v>
      </c>
      <c r="BS16" s="169"/>
      <c r="BT16" s="170"/>
      <c r="BU16" s="48" t="str">
        <f>IF(BU8&lt;0,BU8,"0")</f>
        <v>0</v>
      </c>
      <c r="BV16" s="169"/>
      <c r="BW16" s="170"/>
      <c r="BX16" s="48" t="str">
        <f>IF(BX8&lt;0,BX8,"0")</f>
        <v>0</v>
      </c>
      <c r="BY16" s="169"/>
      <c r="BZ16" s="170"/>
      <c r="CA16" s="48" t="str">
        <f>IF(CA8&lt;0,CA8,"0")</f>
        <v>0</v>
      </c>
      <c r="CB16" s="169"/>
      <c r="CC16" s="170"/>
      <c r="CD16" s="48" t="str">
        <f>IF(CD8&lt;0,CD8,"0")</f>
        <v>0</v>
      </c>
      <c r="CE16" s="169"/>
      <c r="CF16" s="170"/>
      <c r="CG16" s="48" t="str">
        <f>IF(CG8&lt;0,CG8,"0")</f>
        <v>0</v>
      </c>
      <c r="CH16" s="169"/>
      <c r="CI16" s="170"/>
      <c r="CJ16" s="48" t="str">
        <f>IF(CJ8&lt;0,CJ8,"0")</f>
        <v>0</v>
      </c>
      <c r="CK16" s="169"/>
      <c r="CL16" s="170"/>
      <c r="CM16" s="48" t="str">
        <f>IF(CM8&lt;0,CM8,"0")</f>
        <v>0</v>
      </c>
      <c r="CN16" s="169"/>
      <c r="CO16" s="170"/>
      <c r="CP16" s="48" t="str">
        <f>IF(CP8&lt;0,CP8,"0")</f>
        <v>0</v>
      </c>
      <c r="CQ16" s="169"/>
      <c r="CR16" s="170"/>
      <c r="CS16" s="48" t="str">
        <f>IF(CS8&lt;0,CS8,"0")</f>
        <v>0</v>
      </c>
      <c r="CT16" s="169"/>
      <c r="CU16" s="170"/>
      <c r="CV16" s="48" t="str">
        <f>IF(CV8&lt;0,CV8,"0")</f>
        <v>0</v>
      </c>
      <c r="CW16" s="169"/>
      <c r="CX16" s="170"/>
      <c r="CY16" s="48" t="str">
        <f>IF(CY8&lt;0,CY8,"0")</f>
        <v>0</v>
      </c>
      <c r="CZ16" s="169"/>
      <c r="DA16" s="170"/>
      <c r="DB16" s="48" t="str">
        <f>IF(DB8&lt;0,DB8,"0")</f>
        <v>0</v>
      </c>
      <c r="DC16" s="169"/>
      <c r="DD16" s="170"/>
      <c r="DE16" s="48" t="str">
        <f>IF(DE8&lt;0,DE8,"0")</f>
        <v>0</v>
      </c>
      <c r="DF16" s="169"/>
      <c r="DG16" s="170"/>
      <c r="DH16" s="48" t="str">
        <f>IF(DH8&lt;0,DH8,"0")</f>
        <v>0</v>
      </c>
      <c r="DI16" s="169"/>
      <c r="DJ16" s="170"/>
      <c r="DK16" s="48" t="str">
        <f>IF(DK8&lt;0,DK8,"0")</f>
        <v>0</v>
      </c>
      <c r="DL16" s="169"/>
      <c r="DM16" s="170"/>
      <c r="DN16" s="48" t="str">
        <f>IF(DN8&lt;0,DN8,"0")</f>
        <v>0</v>
      </c>
      <c r="DO16" s="169"/>
      <c r="DP16" s="170"/>
      <c r="DQ16" s="48" t="str">
        <f>IF(DQ8&lt;0,DQ8,"0")</f>
        <v>0</v>
      </c>
    </row>
    <row r="17" spans="1:121" x14ac:dyDescent="0.15">
      <c r="A17" s="24"/>
      <c r="B17" s="161" t="s">
        <v>67</v>
      </c>
      <c r="C17" s="182"/>
      <c r="D17" s="52" t="s">
        <v>68</v>
      </c>
      <c r="E17" s="226">
        <f>SUM(H17,K17)</f>
        <v>5000</v>
      </c>
      <c r="F17" s="227"/>
      <c r="G17" s="228"/>
      <c r="H17" s="223"/>
      <c r="I17" s="224"/>
      <c r="J17" s="225"/>
      <c r="K17" s="226">
        <f>SUM(N17,Q17,T17,W17,Z17, AC17)</f>
        <v>5000</v>
      </c>
      <c r="L17" s="227"/>
      <c r="M17" s="228"/>
      <c r="N17" s="223">
        <v>0</v>
      </c>
      <c r="O17" s="224"/>
      <c r="P17" s="225"/>
      <c r="Q17" s="223">
        <v>0</v>
      </c>
      <c r="R17" s="224"/>
      <c r="S17" s="225"/>
      <c r="T17" s="223">
        <v>0</v>
      </c>
      <c r="U17" s="224"/>
      <c r="V17" s="225"/>
      <c r="W17" s="223">
        <v>0</v>
      </c>
      <c r="X17" s="224"/>
      <c r="Y17" s="225"/>
      <c r="Z17" s="223">
        <v>5000</v>
      </c>
      <c r="AA17" s="224"/>
      <c r="AB17" s="225"/>
      <c r="AC17" s="179">
        <v>0</v>
      </c>
      <c r="AD17" s="180"/>
      <c r="AE17" s="181"/>
      <c r="AF17" s="179"/>
      <c r="AG17" s="180"/>
      <c r="AH17" s="181"/>
      <c r="AI17" s="179"/>
      <c r="AJ17" s="180"/>
      <c r="AK17" s="181"/>
      <c r="AL17" s="179"/>
      <c r="AM17" s="180"/>
      <c r="AN17" s="181"/>
      <c r="AO17" s="179"/>
      <c r="AP17" s="180"/>
      <c r="AQ17" s="181"/>
      <c r="AR17" s="179"/>
      <c r="AS17" s="180"/>
      <c r="AT17" s="181"/>
      <c r="AU17" s="179"/>
      <c r="AV17" s="180"/>
      <c r="AW17" s="181"/>
      <c r="AX17" s="179"/>
      <c r="AY17" s="180"/>
      <c r="AZ17" s="181"/>
      <c r="BA17" s="179"/>
      <c r="BB17" s="180"/>
      <c r="BC17" s="181"/>
      <c r="BD17" s="179"/>
      <c r="BE17" s="180"/>
      <c r="BF17" s="181"/>
      <c r="BG17" s="179"/>
      <c r="BH17" s="180"/>
      <c r="BI17" s="181"/>
      <c r="BJ17" s="179"/>
      <c r="BK17" s="180"/>
      <c r="BL17" s="181"/>
      <c r="BM17" s="179"/>
      <c r="BN17" s="180"/>
      <c r="BO17" s="181"/>
      <c r="BP17" s="179"/>
      <c r="BQ17" s="180"/>
      <c r="BR17" s="181"/>
      <c r="BS17" s="179"/>
      <c r="BT17" s="180"/>
      <c r="BU17" s="181"/>
      <c r="BV17" s="179"/>
      <c r="BW17" s="180"/>
      <c r="BX17" s="181"/>
      <c r="BY17" s="179"/>
      <c r="BZ17" s="180"/>
      <c r="CA17" s="181"/>
      <c r="CB17" s="179"/>
      <c r="CC17" s="180"/>
      <c r="CD17" s="181"/>
      <c r="CE17" s="179"/>
      <c r="CF17" s="180"/>
      <c r="CG17" s="181"/>
      <c r="CH17" s="179"/>
      <c r="CI17" s="180"/>
      <c r="CJ17" s="181"/>
      <c r="CK17" s="179"/>
      <c r="CL17" s="180"/>
      <c r="CM17" s="181"/>
      <c r="CN17" s="179"/>
      <c r="CO17" s="180"/>
      <c r="CP17" s="181"/>
      <c r="CQ17" s="179"/>
      <c r="CR17" s="180"/>
      <c r="CS17" s="181"/>
      <c r="CT17" s="179"/>
      <c r="CU17" s="180"/>
      <c r="CV17" s="181"/>
      <c r="CW17" s="179"/>
      <c r="CX17" s="180"/>
      <c r="CY17" s="181"/>
      <c r="CZ17" s="179"/>
      <c r="DA17" s="180"/>
      <c r="DB17" s="181"/>
      <c r="DC17" s="179"/>
      <c r="DD17" s="180"/>
      <c r="DE17" s="181"/>
      <c r="DF17" s="179"/>
      <c r="DG17" s="180"/>
      <c r="DH17" s="181"/>
      <c r="DI17" s="179"/>
      <c r="DJ17" s="180"/>
      <c r="DK17" s="181"/>
      <c r="DL17" s="179"/>
      <c r="DM17" s="180"/>
      <c r="DN17" s="181"/>
      <c r="DO17" s="179"/>
      <c r="DP17" s="180"/>
      <c r="DQ17" s="181"/>
    </row>
    <row r="18" spans="1:121" x14ac:dyDescent="0.15">
      <c r="A18" s="24"/>
      <c r="B18" s="183"/>
      <c r="C18" s="184"/>
      <c r="D18" s="53" t="s">
        <v>69</v>
      </c>
      <c r="E18" s="226">
        <f>SUM(H18,K18)</f>
        <v>1500</v>
      </c>
      <c r="F18" s="227"/>
      <c r="G18" s="228"/>
      <c r="H18" s="223"/>
      <c r="I18" s="224"/>
      <c r="J18" s="225"/>
      <c r="K18" s="226">
        <f>SUM(N18,Q18,T18,W18,Z18, AC18)</f>
        <v>1500</v>
      </c>
      <c r="L18" s="227"/>
      <c r="M18" s="228"/>
      <c r="N18" s="223">
        <v>0</v>
      </c>
      <c r="O18" s="224"/>
      <c r="P18" s="225"/>
      <c r="Q18" s="223">
        <v>0</v>
      </c>
      <c r="R18" s="224"/>
      <c r="S18" s="225"/>
      <c r="T18" s="223">
        <v>0</v>
      </c>
      <c r="U18" s="224"/>
      <c r="V18" s="225"/>
      <c r="W18" s="223">
        <v>0</v>
      </c>
      <c r="X18" s="224"/>
      <c r="Y18" s="225"/>
      <c r="Z18" s="223">
        <v>1500</v>
      </c>
      <c r="AA18" s="224"/>
      <c r="AB18" s="225"/>
      <c r="AC18" s="179">
        <v>0</v>
      </c>
      <c r="AD18" s="180"/>
      <c r="AE18" s="181"/>
      <c r="AF18" s="179"/>
      <c r="AG18" s="180"/>
      <c r="AH18" s="181"/>
      <c r="AI18" s="179"/>
      <c r="AJ18" s="180"/>
      <c r="AK18" s="181"/>
      <c r="AL18" s="179"/>
      <c r="AM18" s="180"/>
      <c r="AN18" s="181"/>
      <c r="AO18" s="179"/>
      <c r="AP18" s="180"/>
      <c r="AQ18" s="181"/>
      <c r="AR18" s="179"/>
      <c r="AS18" s="180"/>
      <c r="AT18" s="181"/>
      <c r="AU18" s="179"/>
      <c r="AV18" s="180"/>
      <c r="AW18" s="181"/>
      <c r="AX18" s="179"/>
      <c r="AY18" s="180"/>
      <c r="AZ18" s="181"/>
      <c r="BA18" s="179"/>
      <c r="BB18" s="180"/>
      <c r="BC18" s="181"/>
      <c r="BD18" s="179"/>
      <c r="BE18" s="180"/>
      <c r="BF18" s="181"/>
      <c r="BG18" s="179"/>
      <c r="BH18" s="180"/>
      <c r="BI18" s="181"/>
      <c r="BJ18" s="179"/>
      <c r="BK18" s="180"/>
      <c r="BL18" s="181"/>
      <c r="BM18" s="179"/>
      <c r="BN18" s="180"/>
      <c r="BO18" s="181"/>
      <c r="BP18" s="179"/>
      <c r="BQ18" s="180"/>
      <c r="BR18" s="181"/>
      <c r="BS18" s="179"/>
      <c r="BT18" s="180"/>
      <c r="BU18" s="181"/>
      <c r="BV18" s="179"/>
      <c r="BW18" s="180"/>
      <c r="BX18" s="181"/>
      <c r="BY18" s="179"/>
      <c r="BZ18" s="180"/>
      <c r="CA18" s="181"/>
      <c r="CB18" s="179"/>
      <c r="CC18" s="180"/>
      <c r="CD18" s="181"/>
      <c r="CE18" s="179"/>
      <c r="CF18" s="180"/>
      <c r="CG18" s="181"/>
      <c r="CH18" s="179"/>
      <c r="CI18" s="180"/>
      <c r="CJ18" s="181"/>
      <c r="CK18" s="179"/>
      <c r="CL18" s="180"/>
      <c r="CM18" s="181"/>
      <c r="CN18" s="179"/>
      <c r="CO18" s="180"/>
      <c r="CP18" s="181"/>
      <c r="CQ18" s="179"/>
      <c r="CR18" s="180"/>
      <c r="CS18" s="181"/>
      <c r="CT18" s="179"/>
      <c r="CU18" s="180"/>
      <c r="CV18" s="181"/>
      <c r="CW18" s="179"/>
      <c r="CX18" s="180"/>
      <c r="CY18" s="181"/>
      <c r="CZ18" s="179"/>
      <c r="DA18" s="180"/>
      <c r="DB18" s="181"/>
      <c r="DC18" s="179"/>
      <c r="DD18" s="180"/>
      <c r="DE18" s="181"/>
      <c r="DF18" s="179"/>
      <c r="DG18" s="180"/>
      <c r="DH18" s="181"/>
      <c r="DI18" s="179"/>
      <c r="DJ18" s="180"/>
      <c r="DK18" s="181"/>
      <c r="DL18" s="179"/>
      <c r="DM18" s="180"/>
      <c r="DN18" s="181"/>
      <c r="DO18" s="179"/>
      <c r="DP18" s="180"/>
      <c r="DQ18" s="181"/>
    </row>
    <row r="19" spans="1:121" x14ac:dyDescent="0.15">
      <c r="A19" s="24"/>
      <c r="B19" s="173"/>
      <c r="C19" s="185"/>
      <c r="D19" s="54" t="s">
        <v>70</v>
      </c>
      <c r="E19" s="226">
        <f>E17+E18</f>
        <v>6500</v>
      </c>
      <c r="F19" s="227"/>
      <c r="G19" s="228"/>
      <c r="H19" s="226">
        <f>H17+H18</f>
        <v>0</v>
      </c>
      <c r="I19" s="227"/>
      <c r="J19" s="228"/>
      <c r="K19" s="226">
        <f>K17+K18</f>
        <v>6500</v>
      </c>
      <c r="L19" s="227"/>
      <c r="M19" s="228"/>
      <c r="N19" s="226">
        <f>N17+N18</f>
        <v>0</v>
      </c>
      <c r="O19" s="227"/>
      <c r="P19" s="228"/>
      <c r="Q19" s="226">
        <f t="shared" ref="Q19" si="39">Q17+Q18</f>
        <v>0</v>
      </c>
      <c r="R19" s="227"/>
      <c r="S19" s="228"/>
      <c r="T19" s="226">
        <f t="shared" ref="T19" si="40">T17+T18</f>
        <v>0</v>
      </c>
      <c r="U19" s="227"/>
      <c r="V19" s="228"/>
      <c r="W19" s="226">
        <f t="shared" ref="W19" si="41">W17+W18</f>
        <v>0</v>
      </c>
      <c r="X19" s="227"/>
      <c r="Y19" s="228"/>
      <c r="Z19" s="226">
        <f>Z17+Z18</f>
        <v>6500</v>
      </c>
      <c r="AA19" s="227"/>
      <c r="AB19" s="228"/>
      <c r="AC19" s="186">
        <f t="shared" ref="AC19" si="42">AC17+AC18</f>
        <v>0</v>
      </c>
      <c r="AD19" s="187"/>
      <c r="AE19" s="188"/>
      <c r="AF19" s="186">
        <f t="shared" ref="AF19" si="43">AF17+AF18</f>
        <v>0</v>
      </c>
      <c r="AG19" s="187"/>
      <c r="AH19" s="188"/>
      <c r="AI19" s="186">
        <f t="shared" ref="AI19" si="44">AI17+AI18</f>
        <v>0</v>
      </c>
      <c r="AJ19" s="187"/>
      <c r="AK19" s="188"/>
      <c r="AL19" s="186">
        <f>AL17+AL18</f>
        <v>0</v>
      </c>
      <c r="AM19" s="187"/>
      <c r="AN19" s="188"/>
      <c r="AO19" s="186">
        <f t="shared" ref="AO19" si="45">AO17+AO18</f>
        <v>0</v>
      </c>
      <c r="AP19" s="187"/>
      <c r="AQ19" s="188"/>
      <c r="AR19" s="186">
        <f t="shared" ref="AR19" si="46">AR17+AR18</f>
        <v>0</v>
      </c>
      <c r="AS19" s="187"/>
      <c r="AT19" s="188"/>
      <c r="AU19" s="186">
        <f t="shared" ref="AU19" si="47">AU17+AU18</f>
        <v>0</v>
      </c>
      <c r="AV19" s="187"/>
      <c r="AW19" s="188"/>
      <c r="AX19" s="186">
        <f>AX17+AX18</f>
        <v>0</v>
      </c>
      <c r="AY19" s="187"/>
      <c r="AZ19" s="188"/>
      <c r="BA19" s="186">
        <f t="shared" ref="BA19" si="48">BA17+BA18</f>
        <v>0</v>
      </c>
      <c r="BB19" s="187"/>
      <c r="BC19" s="188"/>
      <c r="BD19" s="186">
        <f t="shared" ref="BD19" si="49">BD17+BD18</f>
        <v>0</v>
      </c>
      <c r="BE19" s="187"/>
      <c r="BF19" s="188"/>
      <c r="BG19" s="186">
        <f t="shared" ref="BG19" si="50">BG17+BG18</f>
        <v>0</v>
      </c>
      <c r="BH19" s="187"/>
      <c r="BI19" s="188"/>
      <c r="BJ19" s="186">
        <f>BJ17+BJ18</f>
        <v>0</v>
      </c>
      <c r="BK19" s="187"/>
      <c r="BL19" s="188"/>
      <c r="BM19" s="186">
        <f t="shared" ref="BM19" si="51">BM17+BM18</f>
        <v>0</v>
      </c>
      <c r="BN19" s="187"/>
      <c r="BO19" s="188"/>
      <c r="BP19" s="186">
        <f t="shared" ref="BP19" si="52">BP17+BP18</f>
        <v>0</v>
      </c>
      <c r="BQ19" s="187"/>
      <c r="BR19" s="188"/>
      <c r="BS19" s="186">
        <f t="shared" ref="BS19" si="53">BS17+BS18</f>
        <v>0</v>
      </c>
      <c r="BT19" s="187"/>
      <c r="BU19" s="188"/>
      <c r="BV19" s="186">
        <f>BV17+BV18</f>
        <v>0</v>
      </c>
      <c r="BW19" s="187"/>
      <c r="BX19" s="188"/>
      <c r="BY19" s="186">
        <f t="shared" ref="BY19" si="54">BY17+BY18</f>
        <v>0</v>
      </c>
      <c r="BZ19" s="187"/>
      <c r="CA19" s="188"/>
      <c r="CB19" s="186">
        <f t="shared" ref="CB19" si="55">CB17+CB18</f>
        <v>0</v>
      </c>
      <c r="CC19" s="187"/>
      <c r="CD19" s="188"/>
      <c r="CE19" s="186">
        <f t="shared" ref="CE19" si="56">CE17+CE18</f>
        <v>0</v>
      </c>
      <c r="CF19" s="187"/>
      <c r="CG19" s="188"/>
      <c r="CH19" s="186">
        <f>CH17+CH18</f>
        <v>0</v>
      </c>
      <c r="CI19" s="187"/>
      <c r="CJ19" s="188"/>
      <c r="CK19" s="186">
        <f t="shared" ref="CK19" si="57">CK17+CK18</f>
        <v>0</v>
      </c>
      <c r="CL19" s="187"/>
      <c r="CM19" s="188"/>
      <c r="CN19" s="186">
        <f t="shared" ref="CN19" si="58">CN17+CN18</f>
        <v>0</v>
      </c>
      <c r="CO19" s="187"/>
      <c r="CP19" s="188"/>
      <c r="CQ19" s="186">
        <f t="shared" ref="CQ19" si="59">CQ17+CQ18</f>
        <v>0</v>
      </c>
      <c r="CR19" s="187"/>
      <c r="CS19" s="188"/>
      <c r="CT19" s="186">
        <f>CT17+CT18</f>
        <v>0</v>
      </c>
      <c r="CU19" s="187"/>
      <c r="CV19" s="188"/>
      <c r="CW19" s="186">
        <f t="shared" ref="CW19" si="60">CW17+CW18</f>
        <v>0</v>
      </c>
      <c r="CX19" s="187"/>
      <c r="CY19" s="188"/>
      <c r="CZ19" s="186">
        <f t="shared" ref="CZ19" si="61">CZ17+CZ18</f>
        <v>0</v>
      </c>
      <c r="DA19" s="187"/>
      <c r="DB19" s="188"/>
      <c r="DC19" s="186">
        <f t="shared" ref="DC19" si="62">DC17+DC18</f>
        <v>0</v>
      </c>
      <c r="DD19" s="187"/>
      <c r="DE19" s="188"/>
      <c r="DF19" s="186">
        <f t="shared" ref="DF19" si="63">DF17+DF18</f>
        <v>0</v>
      </c>
      <c r="DG19" s="187"/>
      <c r="DH19" s="188"/>
      <c r="DI19" s="186">
        <f t="shared" ref="DI19" si="64">DI17+DI18</f>
        <v>0</v>
      </c>
      <c r="DJ19" s="187"/>
      <c r="DK19" s="188"/>
      <c r="DL19" s="186">
        <f t="shared" ref="DL19" si="65">DL17+DL18</f>
        <v>0</v>
      </c>
      <c r="DM19" s="187"/>
      <c r="DN19" s="188"/>
      <c r="DO19" s="186">
        <f t="shared" ref="DO19" si="66">DO17+DO18</f>
        <v>0</v>
      </c>
      <c r="DP19" s="187"/>
      <c r="DQ19" s="188"/>
    </row>
    <row r="20" spans="1:121" ht="15" thickBot="1" x14ac:dyDescent="0.2">
      <c r="A20" s="24"/>
      <c r="B20" s="155" t="s">
        <v>71</v>
      </c>
      <c r="C20" s="156"/>
      <c r="D20" s="157"/>
      <c r="E20" s="229">
        <f>G8-G15-G16-E19</f>
        <v>0</v>
      </c>
      <c r="F20" s="230"/>
      <c r="G20" s="231"/>
      <c r="H20" s="229">
        <f>J8-J15-J16-H19</f>
        <v>0</v>
      </c>
      <c r="I20" s="230"/>
      <c r="J20" s="231"/>
      <c r="K20" s="229">
        <f>M8-M15-M16-K19</f>
        <v>0</v>
      </c>
      <c r="L20" s="230"/>
      <c r="M20" s="231"/>
      <c r="N20" s="229">
        <f t="shared" ref="N20" si="67">P8-P15-P16-N19</f>
        <v>0</v>
      </c>
      <c r="O20" s="230"/>
      <c r="P20" s="231"/>
      <c r="Q20" s="229">
        <f t="shared" ref="Q20" si="68">S8-S15-S16-Q19</f>
        <v>0</v>
      </c>
      <c r="R20" s="230"/>
      <c r="S20" s="231"/>
      <c r="T20" s="229">
        <f t="shared" ref="T20" si="69">V8-V15-V16-T19</f>
        <v>0</v>
      </c>
      <c r="U20" s="230"/>
      <c r="V20" s="231"/>
      <c r="W20" s="229">
        <f t="shared" ref="W20" si="70">Y8-Y15-Y16-W19</f>
        <v>0</v>
      </c>
      <c r="X20" s="230"/>
      <c r="Y20" s="231"/>
      <c r="Z20" s="229">
        <f>AB8-AB15-AB16-Z19</f>
        <v>0</v>
      </c>
      <c r="AA20" s="230"/>
      <c r="AB20" s="231"/>
      <c r="AC20" s="189">
        <f t="shared" ref="AC20" si="71">AE8-AE15-AE16-AC19</f>
        <v>0</v>
      </c>
      <c r="AD20" s="190"/>
      <c r="AE20" s="191"/>
      <c r="AF20" s="189">
        <f t="shared" ref="AF20" si="72">AH8-AH15-AH16-AF19</f>
        <v>0</v>
      </c>
      <c r="AG20" s="190"/>
      <c r="AH20" s="191"/>
      <c r="AI20" s="189">
        <f t="shared" ref="AI20" si="73">AK8-AK15-AK16-AI19</f>
        <v>0</v>
      </c>
      <c r="AJ20" s="190"/>
      <c r="AK20" s="191"/>
      <c r="AL20" s="189">
        <f t="shared" ref="AL20" si="74">AN8-AN15-AN16-AL19</f>
        <v>0</v>
      </c>
      <c r="AM20" s="190"/>
      <c r="AN20" s="191"/>
      <c r="AO20" s="189">
        <f t="shared" ref="AO20" si="75">AQ8-AQ15-AQ16-AO19</f>
        <v>0</v>
      </c>
      <c r="AP20" s="190"/>
      <c r="AQ20" s="191"/>
      <c r="AR20" s="189">
        <f t="shared" ref="AR20" si="76">AT8-AT15-AT16-AR19</f>
        <v>0</v>
      </c>
      <c r="AS20" s="190"/>
      <c r="AT20" s="191"/>
      <c r="AU20" s="189">
        <f t="shared" ref="AU20" si="77">AW8-AW15-AW16-AU19</f>
        <v>0</v>
      </c>
      <c r="AV20" s="190"/>
      <c r="AW20" s="191"/>
      <c r="AX20" s="189">
        <f t="shared" ref="AX20" si="78">AZ8-AZ15-AZ16-AX19</f>
        <v>0</v>
      </c>
      <c r="AY20" s="190"/>
      <c r="AZ20" s="191"/>
      <c r="BA20" s="189">
        <f t="shared" ref="BA20" si="79">BC8-BC15-BC16-BA19</f>
        <v>0</v>
      </c>
      <c r="BB20" s="190"/>
      <c r="BC20" s="191"/>
      <c r="BD20" s="189">
        <f t="shared" ref="BD20" si="80">BF8-BF15-BF16-BD19</f>
        <v>0</v>
      </c>
      <c r="BE20" s="190"/>
      <c r="BF20" s="191"/>
      <c r="BG20" s="189">
        <f t="shared" ref="BG20" si="81">BI8-BI15-BI16-BG19</f>
        <v>0</v>
      </c>
      <c r="BH20" s="190"/>
      <c r="BI20" s="191"/>
      <c r="BJ20" s="189">
        <f t="shared" ref="BJ20" si="82">BL8-BL15-BL16-BJ19</f>
        <v>0</v>
      </c>
      <c r="BK20" s="190"/>
      <c r="BL20" s="191"/>
      <c r="BM20" s="189">
        <f t="shared" ref="BM20" si="83">BO8-BO15-BO16-BM19</f>
        <v>0</v>
      </c>
      <c r="BN20" s="190"/>
      <c r="BO20" s="191"/>
      <c r="BP20" s="189">
        <f t="shared" ref="BP20" si="84">BR8-BR15-BR16-BP19</f>
        <v>0</v>
      </c>
      <c r="BQ20" s="190"/>
      <c r="BR20" s="191"/>
      <c r="BS20" s="189">
        <f t="shared" ref="BS20" si="85">BU8-BU15-BU16-BS19</f>
        <v>0</v>
      </c>
      <c r="BT20" s="190"/>
      <c r="BU20" s="191"/>
      <c r="BV20" s="189">
        <f t="shared" ref="BV20" si="86">BX8-BX15-BX16-BV19</f>
        <v>0</v>
      </c>
      <c r="BW20" s="190"/>
      <c r="BX20" s="191"/>
      <c r="BY20" s="189">
        <f t="shared" ref="BY20" si="87">CA8-CA15-CA16-BY19</f>
        <v>0</v>
      </c>
      <c r="BZ20" s="190"/>
      <c r="CA20" s="191"/>
      <c r="CB20" s="189">
        <f t="shared" ref="CB20" si="88">CD8-CD15-CD16-CB19</f>
        <v>0</v>
      </c>
      <c r="CC20" s="190"/>
      <c r="CD20" s="191"/>
      <c r="CE20" s="189">
        <f t="shared" ref="CE20" si="89">CG8-CG15-CG16-CE19</f>
        <v>0</v>
      </c>
      <c r="CF20" s="190"/>
      <c r="CG20" s="191"/>
      <c r="CH20" s="189">
        <f t="shared" ref="CH20" si="90">CJ8-CJ15-CJ16-CH19</f>
        <v>0</v>
      </c>
      <c r="CI20" s="190"/>
      <c r="CJ20" s="191"/>
      <c r="CK20" s="189">
        <f t="shared" ref="CK20" si="91">CM8-CM15-CM16-CK19</f>
        <v>0</v>
      </c>
      <c r="CL20" s="190"/>
      <c r="CM20" s="191"/>
      <c r="CN20" s="189">
        <f t="shared" ref="CN20" si="92">CP8-CP15-CP16-CN19</f>
        <v>0</v>
      </c>
      <c r="CO20" s="190"/>
      <c r="CP20" s="191"/>
      <c r="CQ20" s="189">
        <f t="shared" ref="CQ20" si="93">CS8-CS15-CS16-CQ19</f>
        <v>0</v>
      </c>
      <c r="CR20" s="190"/>
      <c r="CS20" s="191"/>
      <c r="CT20" s="189">
        <f t="shared" ref="CT20" si="94">CV8-CV15-CV16-CT19</f>
        <v>0</v>
      </c>
      <c r="CU20" s="190"/>
      <c r="CV20" s="191"/>
      <c r="CW20" s="189">
        <f t="shared" ref="CW20" si="95">CY8-CY15-CY16-CW19</f>
        <v>0</v>
      </c>
      <c r="CX20" s="190"/>
      <c r="CY20" s="191"/>
      <c r="CZ20" s="189">
        <f t="shared" ref="CZ20" si="96">DB8-DB15-DB16-CZ19</f>
        <v>0</v>
      </c>
      <c r="DA20" s="190"/>
      <c r="DB20" s="191"/>
      <c r="DC20" s="189">
        <f t="shared" ref="DC20" si="97">DE8-DE15-DE16-DC19</f>
        <v>0</v>
      </c>
      <c r="DD20" s="190"/>
      <c r="DE20" s="191"/>
      <c r="DF20" s="189">
        <f t="shared" ref="DF20" si="98">DH8-DH15-DH16-DF19</f>
        <v>0</v>
      </c>
      <c r="DG20" s="190"/>
      <c r="DH20" s="191"/>
      <c r="DI20" s="189">
        <f t="shared" ref="DI20" si="99">DK8-DK15-DK16-DI19</f>
        <v>0</v>
      </c>
      <c r="DJ20" s="190"/>
      <c r="DK20" s="191"/>
      <c r="DL20" s="189">
        <f t="shared" ref="DL20" si="100">DN8-DN15-DN16-DL19</f>
        <v>0</v>
      </c>
      <c r="DM20" s="190"/>
      <c r="DN20" s="191"/>
      <c r="DO20" s="189">
        <f t="shared" ref="DO20" si="101">DQ8-DQ15-DQ16-DO19</f>
        <v>0</v>
      </c>
      <c r="DP20" s="190"/>
      <c r="DQ20" s="191"/>
    </row>
    <row r="21" spans="1:121" ht="15" thickBot="1" x14ac:dyDescent="0.2">
      <c r="A21" s="24"/>
      <c r="B21" s="195" t="s">
        <v>72</v>
      </c>
      <c r="C21" s="195"/>
      <c r="D21" s="195"/>
      <c r="E21" s="235"/>
      <c r="F21" s="236"/>
      <c r="G21" s="237"/>
      <c r="H21" s="232" t="s">
        <v>73</v>
      </c>
      <c r="I21" s="233"/>
      <c r="J21" s="234"/>
      <c r="K21" s="235"/>
      <c r="L21" s="236"/>
      <c r="M21" s="237"/>
      <c r="N21" s="232" t="s">
        <v>74</v>
      </c>
      <c r="O21" s="233"/>
      <c r="P21" s="234"/>
      <c r="Q21" s="232" t="s">
        <v>75</v>
      </c>
      <c r="R21" s="233"/>
      <c r="S21" s="234"/>
      <c r="T21" s="232" t="s">
        <v>76</v>
      </c>
      <c r="U21" s="233"/>
      <c r="V21" s="234"/>
      <c r="W21" s="232" t="s">
        <v>77</v>
      </c>
      <c r="X21" s="233"/>
      <c r="Y21" s="234"/>
      <c r="Z21" s="232" t="s">
        <v>78</v>
      </c>
      <c r="AA21" s="233"/>
      <c r="AB21" s="234"/>
      <c r="AC21" s="232" t="s">
        <v>79</v>
      </c>
      <c r="AD21" s="233"/>
      <c r="AE21" s="234"/>
      <c r="AF21" s="192" t="s">
        <v>76</v>
      </c>
      <c r="AG21" s="193"/>
      <c r="AH21" s="194"/>
      <c r="AI21" s="192"/>
      <c r="AJ21" s="193"/>
      <c r="AK21" s="194"/>
      <c r="AL21" s="192"/>
      <c r="AM21" s="193"/>
      <c r="AN21" s="194"/>
      <c r="AO21" s="192"/>
      <c r="AP21" s="193"/>
      <c r="AQ21" s="194"/>
      <c r="AR21" s="192"/>
      <c r="AS21" s="193"/>
      <c r="AT21" s="194"/>
      <c r="AU21" s="192"/>
      <c r="AV21" s="193"/>
      <c r="AW21" s="194"/>
      <c r="AX21" s="192"/>
      <c r="AY21" s="193"/>
      <c r="AZ21" s="194"/>
      <c r="BA21" s="192"/>
      <c r="BB21" s="193"/>
      <c r="BC21" s="194"/>
      <c r="BD21" s="192"/>
      <c r="BE21" s="193"/>
      <c r="BF21" s="194"/>
      <c r="BG21" s="192"/>
      <c r="BH21" s="193"/>
      <c r="BI21" s="194"/>
      <c r="BJ21" s="192"/>
      <c r="BK21" s="193"/>
      <c r="BL21" s="194"/>
      <c r="BM21" s="192"/>
      <c r="BN21" s="193"/>
      <c r="BO21" s="194"/>
      <c r="BP21" s="192"/>
      <c r="BQ21" s="193"/>
      <c r="BR21" s="194"/>
      <c r="BS21" s="192"/>
      <c r="BT21" s="193"/>
      <c r="BU21" s="194"/>
      <c r="BV21" s="192"/>
      <c r="BW21" s="193"/>
      <c r="BX21" s="194"/>
      <c r="BY21" s="192"/>
      <c r="BZ21" s="193"/>
      <c r="CA21" s="194"/>
      <c r="CB21" s="192"/>
      <c r="CC21" s="193"/>
      <c r="CD21" s="194"/>
      <c r="CE21" s="192"/>
      <c r="CF21" s="193"/>
      <c r="CG21" s="194"/>
      <c r="CH21" s="192"/>
      <c r="CI21" s="193"/>
      <c r="CJ21" s="194"/>
      <c r="CK21" s="192"/>
      <c r="CL21" s="193"/>
      <c r="CM21" s="194"/>
      <c r="CN21" s="192"/>
      <c r="CO21" s="193"/>
      <c r="CP21" s="194"/>
      <c r="CQ21" s="192"/>
      <c r="CR21" s="193"/>
      <c r="CS21" s="194"/>
      <c r="CT21" s="192"/>
      <c r="CU21" s="193"/>
      <c r="CV21" s="194"/>
      <c r="CW21" s="192"/>
      <c r="CX21" s="193"/>
      <c r="CY21" s="194"/>
      <c r="CZ21" s="192"/>
      <c r="DA21" s="193"/>
      <c r="DB21" s="194"/>
      <c r="DC21" s="192"/>
      <c r="DD21" s="193"/>
      <c r="DE21" s="194"/>
      <c r="DF21" s="192"/>
      <c r="DG21" s="193"/>
      <c r="DH21" s="194"/>
      <c r="DI21" s="192"/>
      <c r="DJ21" s="193"/>
      <c r="DK21" s="194"/>
      <c r="DL21" s="192"/>
      <c r="DM21" s="193"/>
      <c r="DN21" s="194"/>
      <c r="DO21" s="192"/>
      <c r="DP21" s="193"/>
      <c r="DQ21" s="194"/>
    </row>
    <row r="22" spans="1:121" ht="15" thickBot="1" x14ac:dyDescent="0.2"/>
    <row r="23" spans="1:121" s="7" customFormat="1" x14ac:dyDescent="0.15">
      <c r="B23" s="55"/>
      <c r="C23" s="56"/>
      <c r="D23" s="57"/>
      <c r="E23" s="55" t="s">
        <v>65</v>
      </c>
      <c r="F23" s="58"/>
      <c r="G23" s="59">
        <f>SUM(J23,M23)</f>
        <v>63513</v>
      </c>
      <c r="H23" s="55" t="s">
        <v>65</v>
      </c>
      <c r="I23" s="58"/>
      <c r="J23" s="60">
        <f>J15</f>
        <v>1013</v>
      </c>
      <c r="K23" s="56" t="s">
        <v>65</v>
      </c>
      <c r="L23" s="56"/>
      <c r="M23" s="61">
        <f t="shared" ref="M23:M25" si="102">SUM(P23,S23,V23,Y23,AB23,AE23,AH23,AK23,AN23,AQ23,AT23,AW23,AZ23,BC23,BF23,BI23,BL23,BO23,BR23,BU23,BX23,CA23,CD23,CG23,CJ23,CM23,CP23,CS23,CV23,CY23,DB23,DE23,DH23,DK23,DN23,DQ23)</f>
        <v>62500</v>
      </c>
      <c r="N23" s="55" t="s">
        <v>65</v>
      </c>
      <c r="O23" s="58"/>
      <c r="P23" s="60" t="str">
        <f>P15</f>
        <v>0</v>
      </c>
      <c r="Q23" s="56" t="s">
        <v>65</v>
      </c>
      <c r="R23" s="58"/>
      <c r="S23" s="62" t="str">
        <f>S15</f>
        <v>0</v>
      </c>
      <c r="T23" s="55" t="s">
        <v>65</v>
      </c>
      <c r="U23" s="58"/>
      <c r="V23" s="60">
        <f>V15</f>
        <v>6500</v>
      </c>
      <c r="W23" s="55" t="s">
        <v>65</v>
      </c>
      <c r="X23" s="58"/>
      <c r="Y23" s="60">
        <f>Y15</f>
        <v>52000</v>
      </c>
      <c r="Z23" s="55" t="s">
        <v>65</v>
      </c>
      <c r="AA23" s="58"/>
      <c r="AB23" s="60">
        <f>AB15</f>
        <v>0</v>
      </c>
      <c r="AC23" s="56" t="s">
        <v>65</v>
      </c>
      <c r="AD23" s="58"/>
      <c r="AE23" s="62">
        <f>AE15</f>
        <v>2000</v>
      </c>
      <c r="AF23" s="55" t="s">
        <v>65</v>
      </c>
      <c r="AG23" s="58"/>
      <c r="AH23" s="60">
        <f>AH15</f>
        <v>2000</v>
      </c>
      <c r="AI23" s="56" t="s">
        <v>65</v>
      </c>
      <c r="AJ23" s="58"/>
      <c r="AK23" s="62" t="str">
        <f>AK15</f>
        <v>0</v>
      </c>
      <c r="AL23" s="55" t="s">
        <v>65</v>
      </c>
      <c r="AM23" s="58"/>
      <c r="AN23" s="60" t="str">
        <f>AN15</f>
        <v>0</v>
      </c>
      <c r="AO23" s="56" t="s">
        <v>65</v>
      </c>
      <c r="AP23" s="58"/>
      <c r="AQ23" s="62" t="str">
        <f>AQ15</f>
        <v>0</v>
      </c>
      <c r="AR23" s="55" t="s">
        <v>65</v>
      </c>
      <c r="AS23" s="58"/>
      <c r="AT23" s="60" t="str">
        <f>AT15</f>
        <v>0</v>
      </c>
      <c r="AU23" s="56" t="s">
        <v>65</v>
      </c>
      <c r="AV23" s="58"/>
      <c r="AW23" s="62" t="str">
        <f>AW15</f>
        <v>0</v>
      </c>
      <c r="AX23" s="55" t="s">
        <v>65</v>
      </c>
      <c r="AY23" s="58"/>
      <c r="AZ23" s="60" t="str">
        <f>AZ15</f>
        <v>0</v>
      </c>
      <c r="BA23" s="56" t="s">
        <v>65</v>
      </c>
      <c r="BB23" s="58"/>
      <c r="BC23" s="62" t="str">
        <f>BC15</f>
        <v>0</v>
      </c>
      <c r="BD23" s="55" t="s">
        <v>65</v>
      </c>
      <c r="BE23" s="58"/>
      <c r="BF23" s="60" t="str">
        <f>BF15</f>
        <v>0</v>
      </c>
      <c r="BG23" s="56" t="s">
        <v>65</v>
      </c>
      <c r="BH23" s="58"/>
      <c r="BI23" s="62" t="str">
        <f>BI15</f>
        <v>0</v>
      </c>
      <c r="BJ23" s="55" t="s">
        <v>65</v>
      </c>
      <c r="BK23" s="58"/>
      <c r="BL23" s="60" t="str">
        <f>BL15</f>
        <v>0</v>
      </c>
      <c r="BM23" s="56" t="s">
        <v>65</v>
      </c>
      <c r="BN23" s="58"/>
      <c r="BO23" s="62" t="str">
        <f>BO15</f>
        <v>0</v>
      </c>
      <c r="BP23" s="55" t="s">
        <v>65</v>
      </c>
      <c r="BQ23" s="58"/>
      <c r="BR23" s="60" t="str">
        <f>BR15</f>
        <v>0</v>
      </c>
      <c r="BS23" s="56" t="s">
        <v>65</v>
      </c>
      <c r="BT23" s="58"/>
      <c r="BU23" s="62" t="str">
        <f>BU15</f>
        <v>0</v>
      </c>
      <c r="BV23" s="55" t="s">
        <v>65</v>
      </c>
      <c r="BW23" s="58"/>
      <c r="BX23" s="60" t="str">
        <f>BX15</f>
        <v>0</v>
      </c>
      <c r="BY23" s="56" t="s">
        <v>65</v>
      </c>
      <c r="BZ23" s="58"/>
      <c r="CA23" s="62" t="str">
        <f>CA15</f>
        <v>0</v>
      </c>
      <c r="CB23" s="55" t="s">
        <v>65</v>
      </c>
      <c r="CC23" s="58"/>
      <c r="CD23" s="60" t="str">
        <f>CD15</f>
        <v>0</v>
      </c>
      <c r="CE23" s="56" t="s">
        <v>65</v>
      </c>
      <c r="CF23" s="58"/>
      <c r="CG23" s="62" t="str">
        <f>CG15</f>
        <v>0</v>
      </c>
      <c r="CH23" s="55" t="s">
        <v>65</v>
      </c>
      <c r="CI23" s="58"/>
      <c r="CJ23" s="60" t="str">
        <f>CJ15</f>
        <v>0</v>
      </c>
      <c r="CK23" s="56" t="s">
        <v>65</v>
      </c>
      <c r="CL23" s="58"/>
      <c r="CM23" s="62" t="str">
        <f>CM15</f>
        <v>0</v>
      </c>
      <c r="CN23" s="55" t="s">
        <v>65</v>
      </c>
      <c r="CO23" s="58"/>
      <c r="CP23" s="60" t="str">
        <f>CP15</f>
        <v>0</v>
      </c>
      <c r="CQ23" s="56" t="s">
        <v>65</v>
      </c>
      <c r="CR23" s="58"/>
      <c r="CS23" s="62" t="str">
        <f>CS15</f>
        <v>0</v>
      </c>
      <c r="CT23" s="55" t="s">
        <v>65</v>
      </c>
      <c r="CU23" s="58"/>
      <c r="CV23" s="60" t="str">
        <f>CV15</f>
        <v>0</v>
      </c>
      <c r="CW23" s="56" t="s">
        <v>65</v>
      </c>
      <c r="CX23" s="58"/>
      <c r="CY23" s="62" t="str">
        <f>CY15</f>
        <v>0</v>
      </c>
      <c r="CZ23" s="55" t="s">
        <v>65</v>
      </c>
      <c r="DA23" s="58"/>
      <c r="DB23" s="60" t="str">
        <f>DB15</f>
        <v>0</v>
      </c>
      <c r="DC23" s="56" t="s">
        <v>65</v>
      </c>
      <c r="DD23" s="58"/>
      <c r="DE23" s="62" t="str">
        <f>DE15</f>
        <v>0</v>
      </c>
      <c r="DF23" s="55" t="s">
        <v>65</v>
      </c>
      <c r="DG23" s="58"/>
      <c r="DH23" s="60" t="str">
        <f>DH15</f>
        <v>0</v>
      </c>
      <c r="DI23" s="56" t="s">
        <v>65</v>
      </c>
      <c r="DJ23" s="58"/>
      <c r="DK23" s="62" t="str">
        <f>DK15</f>
        <v>0</v>
      </c>
      <c r="DL23" s="55" t="s">
        <v>65</v>
      </c>
      <c r="DM23" s="58"/>
      <c r="DN23" s="60" t="str">
        <f>DN15</f>
        <v>0</v>
      </c>
      <c r="DO23" s="56" t="s">
        <v>65</v>
      </c>
      <c r="DP23" s="58"/>
      <c r="DQ23" s="60" t="str">
        <f>DQ15</f>
        <v>0</v>
      </c>
    </row>
    <row r="24" spans="1:121" s="7" customFormat="1" x14ac:dyDescent="0.15">
      <c r="B24" s="63"/>
      <c r="C24" s="64"/>
      <c r="D24" s="65"/>
      <c r="E24" s="66" t="s">
        <v>80</v>
      </c>
      <c r="F24" s="67"/>
      <c r="G24" s="68">
        <f>+【記入例・手動計算方式】仮受け消費税留保額計算表!G40</f>
        <v>60730</v>
      </c>
      <c r="H24" s="66" t="s">
        <v>80</v>
      </c>
      <c r="I24" s="67"/>
      <c r="J24" s="69"/>
      <c r="K24" s="70" t="s">
        <v>80</v>
      </c>
      <c r="L24" s="67"/>
      <c r="M24" s="71">
        <f t="shared" si="102"/>
        <v>0</v>
      </c>
      <c r="N24" s="66" t="s">
        <v>80</v>
      </c>
      <c r="O24" s="67"/>
      <c r="P24" s="69"/>
      <c r="Q24" s="70" t="s">
        <v>80</v>
      </c>
      <c r="R24" s="67"/>
      <c r="S24" s="72"/>
      <c r="T24" s="66" t="s">
        <v>80</v>
      </c>
      <c r="U24" s="67"/>
      <c r="V24" s="69"/>
      <c r="W24" s="66" t="s">
        <v>80</v>
      </c>
      <c r="X24" s="67"/>
      <c r="Y24" s="69"/>
      <c r="Z24" s="63" t="s">
        <v>80</v>
      </c>
      <c r="AA24" s="70"/>
      <c r="AB24" s="69"/>
      <c r="AC24" s="70" t="s">
        <v>80</v>
      </c>
      <c r="AD24" s="67"/>
      <c r="AE24" s="72"/>
      <c r="AF24" s="66" t="s">
        <v>80</v>
      </c>
      <c r="AG24" s="67"/>
      <c r="AH24" s="69"/>
      <c r="AI24" s="70" t="s">
        <v>80</v>
      </c>
      <c r="AJ24" s="67"/>
      <c r="AK24" s="72"/>
      <c r="AL24" s="66" t="s">
        <v>80</v>
      </c>
      <c r="AM24" s="67"/>
      <c r="AN24" s="69"/>
      <c r="AO24" s="70" t="s">
        <v>80</v>
      </c>
      <c r="AP24" s="67"/>
      <c r="AQ24" s="72"/>
      <c r="AR24" s="66" t="s">
        <v>80</v>
      </c>
      <c r="AS24" s="67"/>
      <c r="AT24" s="69"/>
      <c r="AU24" s="70" t="s">
        <v>80</v>
      </c>
      <c r="AV24" s="67"/>
      <c r="AW24" s="72"/>
      <c r="AX24" s="66" t="s">
        <v>80</v>
      </c>
      <c r="AY24" s="67"/>
      <c r="AZ24" s="69"/>
      <c r="BA24" s="70" t="s">
        <v>80</v>
      </c>
      <c r="BB24" s="67"/>
      <c r="BC24" s="72"/>
      <c r="BD24" s="66" t="s">
        <v>80</v>
      </c>
      <c r="BE24" s="67"/>
      <c r="BF24" s="69"/>
      <c r="BG24" s="70" t="s">
        <v>80</v>
      </c>
      <c r="BH24" s="67"/>
      <c r="BI24" s="72"/>
      <c r="BJ24" s="66" t="s">
        <v>80</v>
      </c>
      <c r="BK24" s="67"/>
      <c r="BL24" s="69"/>
      <c r="BM24" s="70" t="s">
        <v>80</v>
      </c>
      <c r="BN24" s="67"/>
      <c r="BO24" s="72"/>
      <c r="BP24" s="66" t="s">
        <v>80</v>
      </c>
      <c r="BQ24" s="67"/>
      <c r="BR24" s="69"/>
      <c r="BS24" s="70" t="s">
        <v>80</v>
      </c>
      <c r="BT24" s="67"/>
      <c r="BU24" s="72"/>
      <c r="BV24" s="66" t="s">
        <v>80</v>
      </c>
      <c r="BW24" s="67"/>
      <c r="BX24" s="69"/>
      <c r="BY24" s="70" t="s">
        <v>80</v>
      </c>
      <c r="BZ24" s="67"/>
      <c r="CA24" s="72"/>
      <c r="CB24" s="66" t="s">
        <v>80</v>
      </c>
      <c r="CC24" s="67"/>
      <c r="CD24" s="69"/>
      <c r="CE24" s="70" t="s">
        <v>80</v>
      </c>
      <c r="CF24" s="67"/>
      <c r="CG24" s="72"/>
      <c r="CH24" s="66" t="s">
        <v>80</v>
      </c>
      <c r="CI24" s="67"/>
      <c r="CJ24" s="69"/>
      <c r="CK24" s="70" t="s">
        <v>80</v>
      </c>
      <c r="CL24" s="67"/>
      <c r="CM24" s="72"/>
      <c r="CN24" s="66" t="s">
        <v>80</v>
      </c>
      <c r="CO24" s="67"/>
      <c r="CP24" s="69"/>
      <c r="CQ24" s="70" t="s">
        <v>80</v>
      </c>
      <c r="CR24" s="67"/>
      <c r="CS24" s="72"/>
      <c r="CT24" s="66" t="s">
        <v>80</v>
      </c>
      <c r="CU24" s="67"/>
      <c r="CV24" s="69"/>
      <c r="CW24" s="70" t="s">
        <v>80</v>
      </c>
      <c r="CX24" s="67"/>
      <c r="CY24" s="72"/>
      <c r="CZ24" s="66" t="s">
        <v>80</v>
      </c>
      <c r="DA24" s="67"/>
      <c r="DB24" s="69"/>
      <c r="DC24" s="70" t="s">
        <v>80</v>
      </c>
      <c r="DD24" s="67"/>
      <c r="DE24" s="72"/>
      <c r="DF24" s="66" t="s">
        <v>80</v>
      </c>
      <c r="DG24" s="67"/>
      <c r="DH24" s="69"/>
      <c r="DI24" s="70" t="s">
        <v>80</v>
      </c>
      <c r="DJ24" s="67"/>
      <c r="DK24" s="72"/>
      <c r="DL24" s="66" t="s">
        <v>80</v>
      </c>
      <c r="DM24" s="67"/>
      <c r="DN24" s="69"/>
      <c r="DO24" s="70" t="s">
        <v>80</v>
      </c>
      <c r="DP24" s="67"/>
      <c r="DQ24" s="69"/>
    </row>
    <row r="25" spans="1:121" s="7" customFormat="1" ht="15" thickBot="1" x14ac:dyDescent="0.2">
      <c r="B25" s="73"/>
      <c r="C25" s="74"/>
      <c r="D25" s="75"/>
      <c r="E25" s="73" t="s">
        <v>81</v>
      </c>
      <c r="F25" s="76"/>
      <c r="G25" s="77">
        <f>G23-G24</f>
        <v>2783</v>
      </c>
      <c r="H25" s="73" t="s">
        <v>81</v>
      </c>
      <c r="I25" s="76"/>
      <c r="J25" s="78">
        <f>J23-J24</f>
        <v>1013</v>
      </c>
      <c r="K25" s="74" t="s">
        <v>81</v>
      </c>
      <c r="L25" s="74"/>
      <c r="M25" s="79">
        <f t="shared" si="102"/>
        <v>62500</v>
      </c>
      <c r="N25" s="73" t="s">
        <v>81</v>
      </c>
      <c r="O25" s="76"/>
      <c r="P25" s="78">
        <f>P23-P24</f>
        <v>0</v>
      </c>
      <c r="Q25" s="74" t="s">
        <v>81</v>
      </c>
      <c r="R25" s="76"/>
      <c r="S25" s="80">
        <f>S23-S24</f>
        <v>0</v>
      </c>
      <c r="T25" s="73" t="s">
        <v>81</v>
      </c>
      <c r="U25" s="76"/>
      <c r="V25" s="78">
        <f>V23-V24</f>
        <v>6500</v>
      </c>
      <c r="W25" s="73" t="s">
        <v>81</v>
      </c>
      <c r="X25" s="76"/>
      <c r="Y25" s="78">
        <f>Y23-Y24</f>
        <v>52000</v>
      </c>
      <c r="Z25" s="73" t="s">
        <v>81</v>
      </c>
      <c r="AA25" s="76"/>
      <c r="AB25" s="78">
        <f>AB23-AB24</f>
        <v>0</v>
      </c>
      <c r="AC25" s="74" t="s">
        <v>81</v>
      </c>
      <c r="AD25" s="76"/>
      <c r="AE25" s="80">
        <f>AE23-AE24</f>
        <v>2000</v>
      </c>
      <c r="AF25" s="73" t="s">
        <v>81</v>
      </c>
      <c r="AG25" s="76"/>
      <c r="AH25" s="78">
        <f>AH23-AH24</f>
        <v>2000</v>
      </c>
      <c r="AI25" s="74" t="s">
        <v>81</v>
      </c>
      <c r="AJ25" s="76"/>
      <c r="AK25" s="80">
        <f>AK23-AK24</f>
        <v>0</v>
      </c>
      <c r="AL25" s="73" t="s">
        <v>81</v>
      </c>
      <c r="AM25" s="76"/>
      <c r="AN25" s="78">
        <f>AN23-AN24</f>
        <v>0</v>
      </c>
      <c r="AO25" s="74" t="s">
        <v>81</v>
      </c>
      <c r="AP25" s="76"/>
      <c r="AQ25" s="80">
        <f>AQ23-AQ24</f>
        <v>0</v>
      </c>
      <c r="AR25" s="73" t="s">
        <v>81</v>
      </c>
      <c r="AS25" s="76"/>
      <c r="AT25" s="78">
        <f>AT23-AT24</f>
        <v>0</v>
      </c>
      <c r="AU25" s="74" t="s">
        <v>81</v>
      </c>
      <c r="AV25" s="76"/>
      <c r="AW25" s="80">
        <f>AW23-AW24</f>
        <v>0</v>
      </c>
      <c r="AX25" s="73" t="s">
        <v>81</v>
      </c>
      <c r="AY25" s="76"/>
      <c r="AZ25" s="78">
        <f>AZ23-AZ24</f>
        <v>0</v>
      </c>
      <c r="BA25" s="74" t="s">
        <v>81</v>
      </c>
      <c r="BB25" s="76"/>
      <c r="BC25" s="80">
        <f>BC23-BC24</f>
        <v>0</v>
      </c>
      <c r="BD25" s="73" t="s">
        <v>81</v>
      </c>
      <c r="BE25" s="76"/>
      <c r="BF25" s="78">
        <f>BF23-BF24</f>
        <v>0</v>
      </c>
      <c r="BG25" s="74" t="s">
        <v>81</v>
      </c>
      <c r="BH25" s="76"/>
      <c r="BI25" s="80">
        <f>BI23-BI24</f>
        <v>0</v>
      </c>
      <c r="BJ25" s="73" t="s">
        <v>81</v>
      </c>
      <c r="BK25" s="76"/>
      <c r="BL25" s="78">
        <f>BL23-BL24</f>
        <v>0</v>
      </c>
      <c r="BM25" s="74" t="s">
        <v>81</v>
      </c>
      <c r="BN25" s="76"/>
      <c r="BO25" s="80">
        <f>BO23-BO24</f>
        <v>0</v>
      </c>
      <c r="BP25" s="73" t="s">
        <v>81</v>
      </c>
      <c r="BQ25" s="76"/>
      <c r="BR25" s="78">
        <f>BR23-BR24</f>
        <v>0</v>
      </c>
      <c r="BS25" s="74" t="s">
        <v>81</v>
      </c>
      <c r="BT25" s="76"/>
      <c r="BU25" s="80">
        <f>BU23-BU24</f>
        <v>0</v>
      </c>
      <c r="BV25" s="73" t="s">
        <v>81</v>
      </c>
      <c r="BW25" s="76"/>
      <c r="BX25" s="78">
        <f>BX23-BX24</f>
        <v>0</v>
      </c>
      <c r="BY25" s="74" t="s">
        <v>81</v>
      </c>
      <c r="BZ25" s="76"/>
      <c r="CA25" s="80">
        <f>CA23-CA24</f>
        <v>0</v>
      </c>
      <c r="CB25" s="73" t="s">
        <v>81</v>
      </c>
      <c r="CC25" s="76"/>
      <c r="CD25" s="78">
        <f>CD23-CD24</f>
        <v>0</v>
      </c>
      <c r="CE25" s="74" t="s">
        <v>81</v>
      </c>
      <c r="CF25" s="76"/>
      <c r="CG25" s="80">
        <f>CG23-CG24</f>
        <v>0</v>
      </c>
      <c r="CH25" s="73" t="s">
        <v>81</v>
      </c>
      <c r="CI25" s="76"/>
      <c r="CJ25" s="78">
        <f>CJ23-CJ24</f>
        <v>0</v>
      </c>
      <c r="CK25" s="74" t="s">
        <v>81</v>
      </c>
      <c r="CL25" s="76"/>
      <c r="CM25" s="80">
        <f>CM23-CM24</f>
        <v>0</v>
      </c>
      <c r="CN25" s="73" t="s">
        <v>81</v>
      </c>
      <c r="CO25" s="76"/>
      <c r="CP25" s="78">
        <f>CP23-CP24</f>
        <v>0</v>
      </c>
      <c r="CQ25" s="74" t="s">
        <v>81</v>
      </c>
      <c r="CR25" s="76"/>
      <c r="CS25" s="80">
        <f>CS23-CS24</f>
        <v>0</v>
      </c>
      <c r="CT25" s="73" t="s">
        <v>81</v>
      </c>
      <c r="CU25" s="76"/>
      <c r="CV25" s="78">
        <f>CV23-CV24</f>
        <v>0</v>
      </c>
      <c r="CW25" s="74" t="s">
        <v>81</v>
      </c>
      <c r="CX25" s="76"/>
      <c r="CY25" s="80">
        <f>CY23-CY24</f>
        <v>0</v>
      </c>
      <c r="CZ25" s="73" t="s">
        <v>81</v>
      </c>
      <c r="DA25" s="76"/>
      <c r="DB25" s="78">
        <f>DB23-DB24</f>
        <v>0</v>
      </c>
      <c r="DC25" s="74" t="s">
        <v>81</v>
      </c>
      <c r="DD25" s="76"/>
      <c r="DE25" s="80">
        <f>DE23-DE24</f>
        <v>0</v>
      </c>
      <c r="DF25" s="73" t="s">
        <v>81</v>
      </c>
      <c r="DG25" s="76"/>
      <c r="DH25" s="78">
        <f>DH23-DH24</f>
        <v>0</v>
      </c>
      <c r="DI25" s="74" t="s">
        <v>81</v>
      </c>
      <c r="DJ25" s="76"/>
      <c r="DK25" s="80">
        <f>DK23-DK24</f>
        <v>0</v>
      </c>
      <c r="DL25" s="73" t="s">
        <v>81</v>
      </c>
      <c r="DM25" s="76"/>
      <c r="DN25" s="78">
        <f>DN23-DN24</f>
        <v>0</v>
      </c>
      <c r="DO25" s="74" t="s">
        <v>81</v>
      </c>
      <c r="DP25" s="76"/>
      <c r="DQ25" s="78">
        <f>DQ23-DQ24</f>
        <v>0</v>
      </c>
    </row>
  </sheetData>
  <mergeCells count="332">
    <mergeCell ref="DL21:DN21"/>
    <mergeCell ref="DO21:DQ21"/>
    <mergeCell ref="CT21:CV21"/>
    <mergeCell ref="CW21:CY21"/>
    <mergeCell ref="CZ21:DB21"/>
    <mergeCell ref="DC21:DE21"/>
    <mergeCell ref="DF21:DH21"/>
    <mergeCell ref="DI21:DK21"/>
    <mergeCell ref="CB21:CD21"/>
    <mergeCell ref="CE21:CG21"/>
    <mergeCell ref="CH21:CJ21"/>
    <mergeCell ref="CK21:CM21"/>
    <mergeCell ref="CN21:CP21"/>
    <mergeCell ref="CQ21:CS21"/>
    <mergeCell ref="BJ21:BL21"/>
    <mergeCell ref="BM21:BO21"/>
    <mergeCell ref="BP21:BR21"/>
    <mergeCell ref="BS21:BU21"/>
    <mergeCell ref="BV21:BX21"/>
    <mergeCell ref="BY21:CA21"/>
    <mergeCell ref="AR21:AT21"/>
    <mergeCell ref="AU21:AW21"/>
    <mergeCell ref="AX21:AZ21"/>
    <mergeCell ref="BA21:BC21"/>
    <mergeCell ref="BD21:BF21"/>
    <mergeCell ref="BG21:BI21"/>
    <mergeCell ref="Z21:AB21"/>
    <mergeCell ref="AC21:AE21"/>
    <mergeCell ref="AF21:AH21"/>
    <mergeCell ref="AI21:AK21"/>
    <mergeCell ref="AL21:AN21"/>
    <mergeCell ref="AO21:AQ21"/>
    <mergeCell ref="DL20:DN20"/>
    <mergeCell ref="DO20:DQ20"/>
    <mergeCell ref="B21:D21"/>
    <mergeCell ref="E21:G21"/>
    <mergeCell ref="H21:J21"/>
    <mergeCell ref="K21:M21"/>
    <mergeCell ref="N21:P21"/>
    <mergeCell ref="Q21:S21"/>
    <mergeCell ref="T21:V21"/>
    <mergeCell ref="W21:Y21"/>
    <mergeCell ref="CT20:CV20"/>
    <mergeCell ref="CW20:CY20"/>
    <mergeCell ref="CZ20:DB20"/>
    <mergeCell ref="DC20:DE20"/>
    <mergeCell ref="DF20:DH20"/>
    <mergeCell ref="DI20:DK20"/>
    <mergeCell ref="CB20:CD20"/>
    <mergeCell ref="CE20:CG20"/>
    <mergeCell ref="AC20:AE20"/>
    <mergeCell ref="AF20:AH20"/>
    <mergeCell ref="AI20:AK20"/>
    <mergeCell ref="AL20:AN20"/>
    <mergeCell ref="AO20:AQ20"/>
    <mergeCell ref="CH20:CJ20"/>
    <mergeCell ref="CK20:CM20"/>
    <mergeCell ref="CN20:CP20"/>
    <mergeCell ref="CQ20:CS20"/>
    <mergeCell ref="BJ20:BL20"/>
    <mergeCell ref="BM20:BO20"/>
    <mergeCell ref="BP20:BR20"/>
    <mergeCell ref="BS20:BU20"/>
    <mergeCell ref="BV20:BX20"/>
    <mergeCell ref="BY20:CA20"/>
    <mergeCell ref="B20:D20"/>
    <mergeCell ref="E20:G20"/>
    <mergeCell ref="H20:J20"/>
    <mergeCell ref="K20:M20"/>
    <mergeCell ref="N20:P20"/>
    <mergeCell ref="Q20:S20"/>
    <mergeCell ref="T20:V20"/>
    <mergeCell ref="W20:Y20"/>
    <mergeCell ref="CT19:CV19"/>
    <mergeCell ref="CB19:CD19"/>
    <mergeCell ref="CE19:CG19"/>
    <mergeCell ref="CH19:CJ19"/>
    <mergeCell ref="CK19:CM19"/>
    <mergeCell ref="CN19:CP19"/>
    <mergeCell ref="CQ19:CS19"/>
    <mergeCell ref="BJ19:BL19"/>
    <mergeCell ref="BM19:BO19"/>
    <mergeCell ref="AR20:AT20"/>
    <mergeCell ref="AU20:AW20"/>
    <mergeCell ref="AX20:AZ20"/>
    <mergeCell ref="BA20:BC20"/>
    <mergeCell ref="BD20:BF20"/>
    <mergeCell ref="BG20:BI20"/>
    <mergeCell ref="Z20:AB20"/>
    <mergeCell ref="BY19:CA19"/>
    <mergeCell ref="AR19:AT19"/>
    <mergeCell ref="AU19:AW19"/>
    <mergeCell ref="AX19:AZ19"/>
    <mergeCell ref="BA19:BC19"/>
    <mergeCell ref="BD19:BF19"/>
    <mergeCell ref="BG19:BI19"/>
    <mergeCell ref="DL19:DN19"/>
    <mergeCell ref="DO19:DQ19"/>
    <mergeCell ref="CW19:CY19"/>
    <mergeCell ref="CZ19:DB19"/>
    <mergeCell ref="DC19:DE19"/>
    <mergeCell ref="DF19:DH19"/>
    <mergeCell ref="DI19:DK19"/>
    <mergeCell ref="BP19:BR19"/>
    <mergeCell ref="BS19:BU19"/>
    <mergeCell ref="BV19:BX19"/>
    <mergeCell ref="DI18:DK18"/>
    <mergeCell ref="DL18:DN18"/>
    <mergeCell ref="DO18:DQ18"/>
    <mergeCell ref="CW18:CY18"/>
    <mergeCell ref="CZ18:DB18"/>
    <mergeCell ref="DC18:DE18"/>
    <mergeCell ref="DF18:DH18"/>
    <mergeCell ref="AX18:AZ18"/>
    <mergeCell ref="BA18:BC18"/>
    <mergeCell ref="BD18:BF18"/>
    <mergeCell ref="BV18:BX18"/>
    <mergeCell ref="CQ18:CS18"/>
    <mergeCell ref="CT18:CV18"/>
    <mergeCell ref="BY18:CA18"/>
    <mergeCell ref="CB18:CD18"/>
    <mergeCell ref="CE18:CG18"/>
    <mergeCell ref="CH18:CJ18"/>
    <mergeCell ref="CK18:CM18"/>
    <mergeCell ref="CN18:CP18"/>
    <mergeCell ref="BG18:BI18"/>
    <mergeCell ref="BJ18:BL18"/>
    <mergeCell ref="BM18:BO18"/>
    <mergeCell ref="BP18:BR18"/>
    <mergeCell ref="BS18:BU18"/>
    <mergeCell ref="AO18:AQ18"/>
    <mergeCell ref="AR18:AT18"/>
    <mergeCell ref="AU18:AW18"/>
    <mergeCell ref="Z19:AB19"/>
    <mergeCell ref="AC19:AE19"/>
    <mergeCell ref="AF19:AH19"/>
    <mergeCell ref="AI19:AK19"/>
    <mergeCell ref="AL19:AN19"/>
    <mergeCell ref="AO19:AQ19"/>
    <mergeCell ref="AL18:AN18"/>
    <mergeCell ref="DF17:DH17"/>
    <mergeCell ref="DI17:DK17"/>
    <mergeCell ref="DL17:DN17"/>
    <mergeCell ref="BS17:BU17"/>
    <mergeCell ref="AL17:AN17"/>
    <mergeCell ref="AO17:AQ17"/>
    <mergeCell ref="AR17:AT17"/>
    <mergeCell ref="AU17:AW17"/>
    <mergeCell ref="AX17:AZ17"/>
    <mergeCell ref="BA17:BC17"/>
    <mergeCell ref="DO17:DQ17"/>
    <mergeCell ref="E18:G18"/>
    <mergeCell ref="H18:J18"/>
    <mergeCell ref="K18:M18"/>
    <mergeCell ref="N18:P18"/>
    <mergeCell ref="Q18:S18"/>
    <mergeCell ref="T18:V18"/>
    <mergeCell ref="CN17:CP17"/>
    <mergeCell ref="CQ17:CS17"/>
    <mergeCell ref="CT17:CV17"/>
    <mergeCell ref="CW17:CY17"/>
    <mergeCell ref="CZ17:DB17"/>
    <mergeCell ref="DC17:DE17"/>
    <mergeCell ref="BV17:BX17"/>
    <mergeCell ref="BY17:CA17"/>
    <mergeCell ref="CB17:CD17"/>
    <mergeCell ref="CE17:CG17"/>
    <mergeCell ref="CH17:CJ17"/>
    <mergeCell ref="CK17:CM17"/>
    <mergeCell ref="BD17:BF17"/>
    <mergeCell ref="BG17:BI17"/>
    <mergeCell ref="BJ17:BL17"/>
    <mergeCell ref="BM17:BO17"/>
    <mergeCell ref="BP17:BR17"/>
    <mergeCell ref="T17:V17"/>
    <mergeCell ref="W17:Y17"/>
    <mergeCell ref="Z17:AB17"/>
    <mergeCell ref="AC17:AE17"/>
    <mergeCell ref="AF17:AH17"/>
    <mergeCell ref="AI17:AK17"/>
    <mergeCell ref="B17:C19"/>
    <mergeCell ref="E17:G17"/>
    <mergeCell ref="H17:J17"/>
    <mergeCell ref="K17:M17"/>
    <mergeCell ref="N17:P17"/>
    <mergeCell ref="Q17:S17"/>
    <mergeCell ref="W18:Y18"/>
    <mergeCell ref="Z18:AB18"/>
    <mergeCell ref="AC18:AE18"/>
    <mergeCell ref="AF18:AH18"/>
    <mergeCell ref="AI18:AK18"/>
    <mergeCell ref="E19:G19"/>
    <mergeCell ref="H19:J19"/>
    <mergeCell ref="K19:M19"/>
    <mergeCell ref="N19:P19"/>
    <mergeCell ref="Q19:S19"/>
    <mergeCell ref="T19:V19"/>
    <mergeCell ref="W19:Y19"/>
    <mergeCell ref="DC15:DD16"/>
    <mergeCell ref="DF15:DG16"/>
    <mergeCell ref="DI15:DJ16"/>
    <mergeCell ref="DL15:DM16"/>
    <mergeCell ref="DO15:DP16"/>
    <mergeCell ref="B16:D16"/>
    <mergeCell ref="CK15:CL16"/>
    <mergeCell ref="CN15:CO16"/>
    <mergeCell ref="CQ15:CR16"/>
    <mergeCell ref="CT15:CU16"/>
    <mergeCell ref="CW15:CX16"/>
    <mergeCell ref="CZ15:DA16"/>
    <mergeCell ref="BS15:BT16"/>
    <mergeCell ref="BV15:BW16"/>
    <mergeCell ref="BY15:BZ16"/>
    <mergeCell ref="CB15:CC16"/>
    <mergeCell ref="CE15:CF16"/>
    <mergeCell ref="CH15:CI16"/>
    <mergeCell ref="BA15:BB16"/>
    <mergeCell ref="BD15:BE16"/>
    <mergeCell ref="BG15:BH16"/>
    <mergeCell ref="BJ15:BK16"/>
    <mergeCell ref="BM15:BN16"/>
    <mergeCell ref="BP15:BQ16"/>
    <mergeCell ref="AI15:AJ16"/>
    <mergeCell ref="AL15:AM16"/>
    <mergeCell ref="AO15:AP16"/>
    <mergeCell ref="AR15:AS16"/>
    <mergeCell ref="AU15:AV16"/>
    <mergeCell ref="AX15:AY16"/>
    <mergeCell ref="Q15:R16"/>
    <mergeCell ref="T15:U16"/>
    <mergeCell ref="W15:X16"/>
    <mergeCell ref="Z15:AA16"/>
    <mergeCell ref="AC15:AD16"/>
    <mergeCell ref="AF15:AG16"/>
    <mergeCell ref="B14:D14"/>
    <mergeCell ref="B15:D15"/>
    <mergeCell ref="E15:F16"/>
    <mergeCell ref="H15:I16"/>
    <mergeCell ref="K15:L16"/>
    <mergeCell ref="N15:O16"/>
    <mergeCell ref="DL6:DN6"/>
    <mergeCell ref="DO6:DQ6"/>
    <mergeCell ref="B7:D7"/>
    <mergeCell ref="B8:D8"/>
    <mergeCell ref="B9:B13"/>
    <mergeCell ref="C9:D9"/>
    <mergeCell ref="C10:D10"/>
    <mergeCell ref="C11:D11"/>
    <mergeCell ref="C12:D12"/>
    <mergeCell ref="C13:D13"/>
    <mergeCell ref="CT6:CV6"/>
    <mergeCell ref="CW6:CY6"/>
    <mergeCell ref="CZ6:DB6"/>
    <mergeCell ref="DC6:DE6"/>
    <mergeCell ref="DF6:DH6"/>
    <mergeCell ref="DI6:DK6"/>
    <mergeCell ref="CB6:CD6"/>
    <mergeCell ref="CE6:CG6"/>
    <mergeCell ref="CH6:CJ6"/>
    <mergeCell ref="CK6:CM6"/>
    <mergeCell ref="CN6:CP6"/>
    <mergeCell ref="CQ6:CS6"/>
    <mergeCell ref="BJ6:BL6"/>
    <mergeCell ref="BM6:BO6"/>
    <mergeCell ref="BP6:BR6"/>
    <mergeCell ref="BS6:BU6"/>
    <mergeCell ref="BV6:BX6"/>
    <mergeCell ref="BY6:CA6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DF5:DH5"/>
    <mergeCell ref="DI5:DK5"/>
    <mergeCell ref="DL5:DN5"/>
    <mergeCell ref="DO5:DQ5"/>
    <mergeCell ref="B6:D6"/>
    <mergeCell ref="H6:J6"/>
    <mergeCell ref="N6:P6"/>
    <mergeCell ref="Q6:S6"/>
    <mergeCell ref="T6:V6"/>
    <mergeCell ref="W6:Y6"/>
    <mergeCell ref="CN5:CP5"/>
    <mergeCell ref="CQ5:CS5"/>
    <mergeCell ref="CT5:CV5"/>
    <mergeCell ref="CW5:CY5"/>
    <mergeCell ref="CZ5:DB5"/>
    <mergeCell ref="DC5:DE5"/>
    <mergeCell ref="BV5:BX5"/>
    <mergeCell ref="BY5:CA5"/>
    <mergeCell ref="CB5:CD5"/>
    <mergeCell ref="CE5:CG5"/>
    <mergeCell ref="CH5:CJ5"/>
    <mergeCell ref="CK5:CM5"/>
    <mergeCell ref="BD5:BF5"/>
    <mergeCell ref="BG5:BI5"/>
    <mergeCell ref="BJ5:BL5"/>
    <mergeCell ref="BM5:BO5"/>
    <mergeCell ref="BP5:BR5"/>
    <mergeCell ref="BS5:BU5"/>
    <mergeCell ref="AL5:AN5"/>
    <mergeCell ref="AO5:AQ5"/>
    <mergeCell ref="AR5:AT5"/>
    <mergeCell ref="AU5:AW5"/>
    <mergeCell ref="AX5:AZ5"/>
    <mergeCell ref="BA5:BC5"/>
    <mergeCell ref="AC5:AE5"/>
    <mergeCell ref="AF5:AH5"/>
    <mergeCell ref="AI5:AK5"/>
    <mergeCell ref="B5:D5"/>
    <mergeCell ref="E5:G6"/>
    <mergeCell ref="H5:J5"/>
    <mergeCell ref="K5:M6"/>
    <mergeCell ref="N5:P5"/>
    <mergeCell ref="Q5:S5"/>
    <mergeCell ref="E1:M1"/>
    <mergeCell ref="B2:M2"/>
    <mergeCell ref="N2:P2"/>
    <mergeCell ref="Q2:S2"/>
    <mergeCell ref="T2:V2"/>
    <mergeCell ref="W2:Y2"/>
    <mergeCell ref="T5:V5"/>
    <mergeCell ref="W5:Y5"/>
    <mergeCell ref="Z5:AB5"/>
  </mergeCells>
  <phoneticPr fontId="2"/>
  <dataValidations count="1">
    <dataValidation operator="equal" allowBlank="1" showInputMessage="1" showErrorMessage="1" sqref="D4"/>
  </dataValidations>
  <pageMargins left="0.70866141732283472" right="0.70866141732283472" top="0.74803149606299213" bottom="0.74803149606299213" header="0.31496062992125984" footer="0.31496062992125984"/>
  <pageSetup paperSize="9" scale="95" fitToWidth="0" orientation="landscape" r:id="rId1"/>
  <colBreaks count="12" manualBreakCount="12">
    <brk id="13" max="29" man="1"/>
    <brk id="22" max="29" man="1"/>
    <brk id="31" max="29" man="1"/>
    <brk id="40" max="29" man="1"/>
    <brk id="49" max="29" man="1"/>
    <brk id="58" max="29" man="1"/>
    <brk id="67" max="29" man="1"/>
    <brk id="76" max="29" man="1"/>
    <brk id="85" max="29" man="1"/>
    <brk id="94" max="29" man="1"/>
    <brk id="103" max="29" man="1"/>
    <brk id="112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view="pageBreakPreview" zoomScale="67" zoomScaleNormal="100" zoomScaleSheetLayoutView="67" workbookViewId="0">
      <selection activeCell="M18" sqref="M18"/>
    </sheetView>
  </sheetViews>
  <sheetFormatPr defaultRowHeight="13.5" x14ac:dyDescent="0.15"/>
  <cols>
    <col min="1" max="1" width="2.25" customWidth="1"/>
    <col min="2" max="2" width="15.5" style="106" customWidth="1"/>
    <col min="3" max="7" width="14.625" style="2" customWidth="1"/>
  </cols>
  <sheetData>
    <row r="1" spans="2:10" ht="21.75" customHeight="1" x14ac:dyDescent="0.15">
      <c r="B1" s="116" t="s">
        <v>104</v>
      </c>
      <c r="G1" s="92"/>
      <c r="J1" s="93"/>
    </row>
    <row r="2" spans="2:10" ht="23.25" customHeight="1" x14ac:dyDescent="0.15">
      <c r="B2" s="201" t="s">
        <v>84</v>
      </c>
      <c r="C2" s="202"/>
      <c r="D2" s="202"/>
      <c r="E2" s="202"/>
      <c r="F2" s="202"/>
      <c r="G2" s="202"/>
    </row>
    <row r="3" spans="2:10" ht="8.25" customHeight="1" x14ac:dyDescent="0.15">
      <c r="B3" s="105"/>
      <c r="C3" s="106"/>
      <c r="D3" s="106"/>
      <c r="E3" s="106"/>
      <c r="F3" s="106"/>
      <c r="G3" s="106"/>
    </row>
    <row r="4" spans="2:10" ht="19.5" customHeight="1" x14ac:dyDescent="0.15">
      <c r="B4" s="95" t="s">
        <v>11</v>
      </c>
      <c r="C4" s="238" t="str">
        <f>+【記入例】報告様式１別紙1!D4</f>
        <v>19xx1122333h0001</v>
      </c>
      <c r="D4" s="239"/>
      <c r="E4" s="109" t="s">
        <v>97</v>
      </c>
      <c r="F4" s="87">
        <v>30</v>
      </c>
      <c r="G4" s="92"/>
    </row>
    <row r="5" spans="2:10" ht="19.5" customHeight="1" x14ac:dyDescent="0.15">
      <c r="B5" s="94" t="s">
        <v>53</v>
      </c>
      <c r="C5" s="240" t="str">
        <f>+【記入例】報告様式１別紙1!H6</f>
        <v>○○○○○○大学</v>
      </c>
      <c r="D5" s="240"/>
      <c r="E5" s="240"/>
      <c r="F5" s="240"/>
      <c r="G5" s="92"/>
    </row>
    <row r="6" spans="2:10" ht="15" customHeight="1" x14ac:dyDescent="0.15">
      <c r="B6" s="98"/>
      <c r="C6" s="97"/>
      <c r="G6" s="6" t="s">
        <v>5</v>
      </c>
    </row>
    <row r="7" spans="2:10" ht="36" customHeight="1" x14ac:dyDescent="0.15">
      <c r="B7" s="206" t="s">
        <v>4</v>
      </c>
      <c r="C7" s="208" t="s">
        <v>92</v>
      </c>
      <c r="D7" s="208" t="s">
        <v>93</v>
      </c>
      <c r="E7" s="211" t="s">
        <v>0</v>
      </c>
      <c r="F7" s="211"/>
      <c r="G7" s="212"/>
    </row>
    <row r="8" spans="2:10" ht="51" customHeight="1" x14ac:dyDescent="0.15">
      <c r="B8" s="207"/>
      <c r="C8" s="209"/>
      <c r="D8" s="210"/>
      <c r="E8" s="90" t="s">
        <v>94</v>
      </c>
      <c r="F8" s="91" t="s">
        <v>95</v>
      </c>
      <c r="G8" s="91" t="s">
        <v>96</v>
      </c>
    </row>
    <row r="9" spans="2:10" ht="21" customHeight="1" x14ac:dyDescent="0.15">
      <c r="B9" s="1"/>
      <c r="C9" s="8"/>
      <c r="D9" s="8"/>
      <c r="E9" s="107"/>
      <c r="F9" s="107"/>
      <c r="G9" s="107"/>
    </row>
    <row r="10" spans="2:10" ht="21" customHeight="1" x14ac:dyDescent="0.15">
      <c r="B10" s="86" t="s">
        <v>1</v>
      </c>
      <c r="C10" s="3">
        <f>SUM(C11:C12)</f>
        <v>208000</v>
      </c>
      <c r="D10" s="3">
        <f>SUM(D11:D12)</f>
        <v>200000</v>
      </c>
      <c r="E10" s="3">
        <f>SUM(E11:E12)</f>
        <v>16000</v>
      </c>
      <c r="F10" s="3">
        <f>SUM(F11:F12)</f>
        <v>20000</v>
      </c>
      <c r="G10" s="3">
        <f>SUM(G11:G12)</f>
        <v>4000</v>
      </c>
    </row>
    <row r="11" spans="2:10" ht="21" customHeight="1" x14ac:dyDescent="0.15">
      <c r="B11" s="94" t="s">
        <v>85</v>
      </c>
      <c r="C11" s="87">
        <v>108000</v>
      </c>
      <c r="D11" s="3">
        <f>ROUNDUP(C11/1.08,0)</f>
        <v>100000</v>
      </c>
      <c r="E11" s="3">
        <f>ROUNDDOWN(D11*0.08,0)</f>
        <v>8000</v>
      </c>
      <c r="F11" s="3">
        <f>ROUNDDOWN(D11*0.1,0)</f>
        <v>10000</v>
      </c>
      <c r="G11" s="3">
        <f>+F11-E11</f>
        <v>2000</v>
      </c>
    </row>
    <row r="12" spans="2:10" ht="21" customHeight="1" x14ac:dyDescent="0.15">
      <c r="B12" s="95" t="s">
        <v>86</v>
      </c>
      <c r="C12" s="87">
        <v>100000</v>
      </c>
      <c r="D12" s="3">
        <f>C12</f>
        <v>100000</v>
      </c>
      <c r="E12" s="88">
        <v>8000</v>
      </c>
      <c r="F12" s="3">
        <f>ROUNDDOWN(D12*0.1,0)</f>
        <v>10000</v>
      </c>
      <c r="G12" s="3">
        <f>+F12-E12</f>
        <v>2000</v>
      </c>
    </row>
    <row r="13" spans="2:10" ht="21" customHeight="1" x14ac:dyDescent="0.15">
      <c r="B13" s="1"/>
      <c r="C13" s="3"/>
      <c r="D13" s="3"/>
      <c r="E13" s="3"/>
      <c r="F13" s="3"/>
      <c r="G13" s="3"/>
    </row>
    <row r="14" spans="2:10" ht="21" customHeight="1" x14ac:dyDescent="0.15">
      <c r="B14" s="86" t="s">
        <v>82</v>
      </c>
      <c r="C14" s="3">
        <f>SUM(C15:C16)</f>
        <v>104000</v>
      </c>
      <c r="D14" s="3">
        <f t="shared" ref="D14:G14" si="0">SUM(D15:D16)</f>
        <v>100000</v>
      </c>
      <c r="E14" s="3">
        <f t="shared" si="0"/>
        <v>8000</v>
      </c>
      <c r="F14" s="3">
        <f t="shared" si="0"/>
        <v>10000</v>
      </c>
      <c r="G14" s="3">
        <f t="shared" si="0"/>
        <v>2000</v>
      </c>
    </row>
    <row r="15" spans="2:10" ht="21" customHeight="1" x14ac:dyDescent="0.15">
      <c r="B15" s="94" t="s">
        <v>85</v>
      </c>
      <c r="C15" s="87">
        <v>54000</v>
      </c>
      <c r="D15" s="3">
        <f>ROUNDUP(C15/1.08,0)</f>
        <v>50000</v>
      </c>
      <c r="E15" s="3">
        <f>ROUNDDOWN(D15*0.08,0)</f>
        <v>4000</v>
      </c>
      <c r="F15" s="3">
        <f t="shared" ref="F15:F16" si="1">ROUNDDOWN(D15*0.1,0)</f>
        <v>5000</v>
      </c>
      <c r="G15" s="3">
        <f t="shared" ref="G15:G16" si="2">F15-E15</f>
        <v>1000</v>
      </c>
    </row>
    <row r="16" spans="2:10" ht="21" customHeight="1" x14ac:dyDescent="0.15">
      <c r="B16" s="95" t="s">
        <v>86</v>
      </c>
      <c r="C16" s="87">
        <v>50000</v>
      </c>
      <c r="D16" s="3">
        <f>C16</f>
        <v>50000</v>
      </c>
      <c r="E16" s="88">
        <v>4000</v>
      </c>
      <c r="F16" s="3">
        <f t="shared" si="1"/>
        <v>5000</v>
      </c>
      <c r="G16" s="3">
        <f t="shared" si="2"/>
        <v>1000</v>
      </c>
    </row>
    <row r="17" spans="2:7" ht="21" customHeight="1" x14ac:dyDescent="0.15">
      <c r="B17" s="1"/>
      <c r="C17" s="3"/>
      <c r="D17" s="3"/>
      <c r="E17" s="3"/>
      <c r="F17" s="3"/>
      <c r="G17" s="3"/>
    </row>
    <row r="18" spans="2:7" ht="21" customHeight="1" x14ac:dyDescent="0.15">
      <c r="B18" s="86" t="s">
        <v>2</v>
      </c>
      <c r="C18" s="3">
        <f>SUM(C19:C20)</f>
        <v>2216000</v>
      </c>
      <c r="D18" s="3">
        <f>SUM(D19:D20)</f>
        <v>2200000</v>
      </c>
      <c r="E18" s="3">
        <f>SUM(E19:E20)</f>
        <v>176000</v>
      </c>
      <c r="F18" s="3">
        <f>SUM(F19:F20)</f>
        <v>220000</v>
      </c>
      <c r="G18" s="3">
        <f>SUM(G19:G20)</f>
        <v>44000</v>
      </c>
    </row>
    <row r="19" spans="2:7" ht="21" customHeight="1" x14ac:dyDescent="0.15">
      <c r="B19" s="94" t="s">
        <v>85</v>
      </c>
      <c r="C19" s="87">
        <v>216000</v>
      </c>
      <c r="D19" s="3">
        <f>ROUNDUP(C19/1.08,0)</f>
        <v>200000</v>
      </c>
      <c r="E19" s="3">
        <f>ROUNDDOWN(D19*0.08,0)</f>
        <v>16000</v>
      </c>
      <c r="F19" s="3">
        <f>ROUNDDOWN(D19*0.1,0)</f>
        <v>20000</v>
      </c>
      <c r="G19" s="3">
        <f>+F19-E19</f>
        <v>4000</v>
      </c>
    </row>
    <row r="20" spans="2:7" ht="21" customHeight="1" x14ac:dyDescent="0.15">
      <c r="B20" s="95" t="s">
        <v>86</v>
      </c>
      <c r="C20" s="87">
        <v>2000000</v>
      </c>
      <c r="D20" s="3">
        <f>C20</f>
        <v>2000000</v>
      </c>
      <c r="E20" s="88">
        <v>160000</v>
      </c>
      <c r="F20" s="3">
        <f t="shared" ref="F20" si="3">ROUNDDOWN(D20*0.1,0)</f>
        <v>200000</v>
      </c>
      <c r="G20" s="3">
        <f t="shared" ref="G20" si="4">F20-E20</f>
        <v>40000</v>
      </c>
    </row>
    <row r="21" spans="2:7" ht="21" customHeight="1" x14ac:dyDescent="0.15">
      <c r="B21" s="1"/>
      <c r="C21" s="3"/>
      <c r="D21" s="3"/>
      <c r="E21" s="3"/>
      <c r="F21" s="3"/>
      <c r="G21" s="3"/>
    </row>
    <row r="22" spans="2:7" ht="21" customHeight="1" x14ac:dyDescent="0.15">
      <c r="B22" s="86" t="s">
        <v>3</v>
      </c>
      <c r="C22" s="3">
        <f>SUM(C23:C24)</f>
        <v>104000</v>
      </c>
      <c r="D22" s="3">
        <f>SUM(D23:D24)</f>
        <v>100000</v>
      </c>
      <c r="E22" s="3">
        <f>SUM(E23:E24)</f>
        <v>8000</v>
      </c>
      <c r="F22" s="3">
        <f>SUM(F23:F24)</f>
        <v>10000</v>
      </c>
      <c r="G22" s="3">
        <f>SUM(G23:G24)</f>
        <v>2000</v>
      </c>
    </row>
    <row r="23" spans="2:7" ht="21" customHeight="1" x14ac:dyDescent="0.15">
      <c r="B23" s="94" t="s">
        <v>85</v>
      </c>
      <c r="C23" s="87">
        <v>54000</v>
      </c>
      <c r="D23" s="3">
        <f>ROUNDUP(C23/1.08,0)</f>
        <v>50000</v>
      </c>
      <c r="E23" s="3">
        <f>ROUNDDOWN(D23*0.08,0)</f>
        <v>4000</v>
      </c>
      <c r="F23" s="3">
        <f>ROUNDDOWN(D23*0.1,0)</f>
        <v>5000</v>
      </c>
      <c r="G23" s="3">
        <f>+F23-E23</f>
        <v>1000</v>
      </c>
    </row>
    <row r="24" spans="2:7" ht="21" customHeight="1" x14ac:dyDescent="0.15">
      <c r="B24" s="95" t="s">
        <v>86</v>
      </c>
      <c r="C24" s="87">
        <v>50000</v>
      </c>
      <c r="D24" s="3">
        <f>+C24</f>
        <v>50000</v>
      </c>
      <c r="E24" s="88">
        <v>4000</v>
      </c>
      <c r="F24" s="3">
        <f>ROUNDDOWN(D24*0.1,0)</f>
        <v>5000</v>
      </c>
      <c r="G24" s="3">
        <f>F24-E24</f>
        <v>1000</v>
      </c>
    </row>
    <row r="25" spans="2:7" ht="21" customHeight="1" x14ac:dyDescent="0.15">
      <c r="B25" s="95"/>
      <c r="C25" s="95"/>
      <c r="D25" s="95"/>
      <c r="E25" s="95"/>
      <c r="F25" s="3"/>
      <c r="G25" s="3"/>
    </row>
    <row r="26" spans="2:7" ht="21" customHeight="1" x14ac:dyDescent="0.15">
      <c r="B26" s="86" t="s">
        <v>88</v>
      </c>
      <c r="C26" s="104">
        <f>SUM(C22,C18,C14,C10)</f>
        <v>2632000</v>
      </c>
      <c r="D26" s="104">
        <f>SUM(D22,D18,D14,D10)</f>
        <v>2600000</v>
      </c>
      <c r="E26" s="104">
        <f t="shared" ref="E26:F26" si="5">SUM(E22,E18,E14,E10)</f>
        <v>208000</v>
      </c>
      <c r="F26" s="104">
        <f t="shared" si="5"/>
        <v>260000</v>
      </c>
      <c r="G26" s="104">
        <f>SUM(G22,G18,G14,G10)</f>
        <v>52000</v>
      </c>
    </row>
    <row r="27" spans="2:7" ht="21" customHeight="1" x14ac:dyDescent="0.15">
      <c r="B27" s="94" t="s">
        <v>85</v>
      </c>
      <c r="C27" s="104">
        <f t="shared" ref="C27:G28" si="6">SUM(C23,C19,C15,C11)</f>
        <v>432000</v>
      </c>
      <c r="D27" s="104">
        <f t="shared" si="6"/>
        <v>400000</v>
      </c>
      <c r="E27" s="104">
        <f t="shared" si="6"/>
        <v>32000</v>
      </c>
      <c r="F27" s="104">
        <f t="shared" si="6"/>
        <v>40000</v>
      </c>
      <c r="G27" s="104">
        <f t="shared" si="6"/>
        <v>8000</v>
      </c>
    </row>
    <row r="28" spans="2:7" ht="21" customHeight="1" x14ac:dyDescent="0.15">
      <c r="B28" s="95" t="s">
        <v>86</v>
      </c>
      <c r="C28" s="104">
        <f t="shared" si="6"/>
        <v>2200000</v>
      </c>
      <c r="D28" s="104">
        <f t="shared" si="6"/>
        <v>2200000</v>
      </c>
      <c r="E28" s="104">
        <f t="shared" si="6"/>
        <v>176000</v>
      </c>
      <c r="F28" s="104">
        <f t="shared" si="6"/>
        <v>220000</v>
      </c>
      <c r="G28" s="104">
        <f t="shared" si="6"/>
        <v>44000</v>
      </c>
    </row>
    <row r="29" spans="2:7" ht="21" customHeight="1" x14ac:dyDescent="0.15">
      <c r="B29" s="9"/>
      <c r="C29" s="96"/>
      <c r="D29" s="3"/>
      <c r="E29" s="3"/>
      <c r="F29" s="3"/>
      <c r="G29" s="3"/>
    </row>
    <row r="30" spans="2:7" ht="21" customHeight="1" x14ac:dyDescent="0.15">
      <c r="B30" s="86" t="s">
        <v>69</v>
      </c>
      <c r="C30" s="3">
        <f>SUM(C31:C32)</f>
        <v>208000</v>
      </c>
      <c r="D30" s="3">
        <f>SUM(D31:D32)</f>
        <v>200000</v>
      </c>
      <c r="E30" s="3">
        <f>SUM(E31:E32)</f>
        <v>16000</v>
      </c>
      <c r="F30" s="3">
        <f>SUM(F31:F32)</f>
        <v>20000</v>
      </c>
      <c r="G30" s="3">
        <f>SUM(G31:G32)</f>
        <v>4000</v>
      </c>
    </row>
    <row r="31" spans="2:7" ht="21" customHeight="1" x14ac:dyDescent="0.15">
      <c r="B31" s="94" t="s">
        <v>85</v>
      </c>
      <c r="C31" s="87">
        <v>108000</v>
      </c>
      <c r="D31" s="3">
        <f>ROUNDUP(C31/1.08,0)</f>
        <v>100000</v>
      </c>
      <c r="E31" s="3">
        <f>ROUNDDOWN(D31*0.08,0)</f>
        <v>8000</v>
      </c>
      <c r="F31" s="3">
        <f>ROUNDDOWN(D31*0.1,0)</f>
        <v>10000</v>
      </c>
      <c r="G31" s="3">
        <f>+F31-E31</f>
        <v>2000</v>
      </c>
    </row>
    <row r="32" spans="2:7" ht="21" customHeight="1" x14ac:dyDescent="0.15">
      <c r="B32" s="95" t="s">
        <v>86</v>
      </c>
      <c r="C32" s="87">
        <v>100000</v>
      </c>
      <c r="D32" s="3">
        <f>+C32</f>
        <v>100000</v>
      </c>
      <c r="E32" s="88">
        <v>8000</v>
      </c>
      <c r="F32" s="3">
        <f>ROUNDDOWN(D32*0.1,0)</f>
        <v>10000</v>
      </c>
      <c r="G32" s="3">
        <f>F32-E32</f>
        <v>2000</v>
      </c>
    </row>
    <row r="33" spans="2:7" ht="21" customHeight="1" x14ac:dyDescent="0.15">
      <c r="B33" s="86"/>
      <c r="C33" s="86"/>
      <c r="D33" s="3"/>
      <c r="E33" s="3"/>
      <c r="F33" s="3"/>
      <c r="G33" s="3"/>
    </row>
    <row r="34" spans="2:7" ht="21" customHeight="1" x14ac:dyDescent="0.15">
      <c r="B34" s="86" t="s">
        <v>87</v>
      </c>
      <c r="C34" s="3">
        <f>SUM(C35:C36)</f>
        <v>255000</v>
      </c>
      <c r="D34" s="3">
        <f>SUM(D35:D36)</f>
        <v>236482</v>
      </c>
      <c r="E34" s="3">
        <f>SUM(E35:E36)</f>
        <v>18918</v>
      </c>
      <c r="F34" s="3">
        <f>SUM(F35:F36)</f>
        <v>23648</v>
      </c>
      <c r="G34" s="3">
        <f>SUM(G35:G36)</f>
        <v>4730</v>
      </c>
    </row>
    <row r="35" spans="2:7" ht="21" customHeight="1" x14ac:dyDescent="0.15">
      <c r="B35" s="94" t="s">
        <v>85</v>
      </c>
      <c r="C35" s="87">
        <v>250000</v>
      </c>
      <c r="D35" s="3">
        <f>ROUNDUP(C35/1.08,0)</f>
        <v>231482</v>
      </c>
      <c r="E35" s="3">
        <f>ROUNDDOWN(D35*0.08,0)</f>
        <v>18518</v>
      </c>
      <c r="F35" s="3">
        <f>ROUNDDOWN(D35*0.1,0)</f>
        <v>23148</v>
      </c>
      <c r="G35" s="3">
        <f>+F35-E35</f>
        <v>4630</v>
      </c>
    </row>
    <row r="36" spans="2:7" ht="21" customHeight="1" x14ac:dyDescent="0.15">
      <c r="B36" s="95" t="s">
        <v>86</v>
      </c>
      <c r="C36" s="87">
        <v>5000</v>
      </c>
      <c r="D36" s="3">
        <f>+C36</f>
        <v>5000</v>
      </c>
      <c r="E36" s="88">
        <v>400</v>
      </c>
      <c r="F36" s="3">
        <f>ROUNDDOWN(D36*0.1,0)</f>
        <v>500</v>
      </c>
      <c r="G36" s="3">
        <f>F36-E36</f>
        <v>100</v>
      </c>
    </row>
    <row r="37" spans="2:7" ht="21" customHeight="1" x14ac:dyDescent="0.15">
      <c r="B37" s="95"/>
      <c r="C37" s="3"/>
      <c r="D37" s="3"/>
      <c r="E37" s="3"/>
      <c r="F37" s="3"/>
      <c r="G37" s="3"/>
    </row>
    <row r="38" spans="2:7" ht="21" customHeight="1" x14ac:dyDescent="0.15">
      <c r="B38" s="86" t="s">
        <v>83</v>
      </c>
      <c r="C38" s="3">
        <f>C34+C22+C18+C14+C10+C30</f>
        <v>3095000</v>
      </c>
      <c r="D38" s="3">
        <f>D34+D22+D18+D14+D10+D30</f>
        <v>3036482</v>
      </c>
      <c r="E38" s="3">
        <f>E34+E22+E18+E14+E10+E30</f>
        <v>242918</v>
      </c>
      <c r="F38" s="3">
        <f>F34+F22+F18+F14+F10+F30</f>
        <v>303648</v>
      </c>
      <c r="G38" s="3">
        <f>G34+G22+G18+G14+G10+G30</f>
        <v>60730</v>
      </c>
    </row>
    <row r="39" spans="2:7" ht="21" customHeight="1" thickBot="1" x14ac:dyDescent="0.2">
      <c r="B39" s="1"/>
      <c r="C39" s="3"/>
      <c r="D39" s="3"/>
      <c r="E39" s="89"/>
      <c r="F39" s="89"/>
      <c r="G39" s="89"/>
    </row>
    <row r="40" spans="2:7" ht="21" customHeight="1" thickBot="1" x14ac:dyDescent="0.2">
      <c r="C40" s="4"/>
      <c r="D40" s="4"/>
      <c r="E40" s="199" t="s">
        <v>6</v>
      </c>
      <c r="F40" s="200"/>
      <c r="G40" s="99">
        <f>SUM(G34,G10,G14,G18,G22,G30)</f>
        <v>60730</v>
      </c>
    </row>
    <row r="41" spans="2:7" ht="9" customHeight="1" x14ac:dyDescent="0.15">
      <c r="C41" s="5"/>
      <c r="D41" s="5"/>
      <c r="E41" s="5"/>
      <c r="F41" s="5"/>
      <c r="G41" s="5"/>
    </row>
    <row r="42" spans="2:7" ht="18" customHeight="1" x14ac:dyDescent="0.15">
      <c r="B42" s="100" t="s">
        <v>89</v>
      </c>
      <c r="C42" s="101" t="s">
        <v>90</v>
      </c>
      <c r="D42" s="102"/>
    </row>
    <row r="43" spans="2:7" ht="15.75" customHeight="1" x14ac:dyDescent="0.15">
      <c r="B43" s="103"/>
      <c r="C43" s="108" t="s">
        <v>91</v>
      </c>
      <c r="D43" s="102"/>
    </row>
    <row r="44" spans="2:7" ht="24.95" customHeight="1" x14ac:dyDescent="0.15"/>
  </sheetData>
  <mergeCells count="8">
    <mergeCell ref="E40:F40"/>
    <mergeCell ref="B2:G2"/>
    <mergeCell ref="C4:D4"/>
    <mergeCell ref="C5:F5"/>
    <mergeCell ref="B7:B8"/>
    <mergeCell ref="C7:C8"/>
    <mergeCell ref="D7:D8"/>
    <mergeCell ref="E7:G7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報告様式１別紙イ</vt:lpstr>
      <vt:lpstr>Sheet1</vt:lpstr>
      <vt:lpstr>【間接経費手動入力】仮受け消費税留保相当額計算表</vt:lpstr>
      <vt:lpstr>【記入例】報告様式１別紙1</vt:lpstr>
      <vt:lpstr>【記入例・手動計算方式】仮受け消費税留保額計算表</vt:lpstr>
      <vt:lpstr>【間接経費手動入力】仮受け消費税留保相当額計算表!Print_Area</vt:lpstr>
      <vt:lpstr>【記入例】報告様式１別紙1!Print_Area</vt:lpstr>
      <vt:lpstr>【記入例・手動計算方式】仮受け消費税留保額計算表!Print_Area</vt:lpstr>
      <vt:lpstr>報告様式１別紙イ!Print_Area</vt:lpstr>
      <vt:lpstr>報告様式１別紙イ!Print_Titles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2019-08-06T03:09:03Z</dcterms:created>
  <dcterms:modified xsi:type="dcterms:W3CDTF">2020-02-06T09:17:31Z</dcterms:modified>
</cp:coreProperties>
</file>